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210" yWindow="270" windowWidth="9720" windowHeight="7320" activeTab="0"/>
  </bookViews>
  <sheets>
    <sheet name="Sheet1" sheetId="1" r:id="rId1"/>
    <sheet name="Sheet2" sheetId="2" state="hidden" r:id="rId2"/>
  </sheets>
  <definedNames>
    <definedName name="CRITERIA" localSheetId="0">'Sheet1'!$C$9</definedName>
  </definedNames>
  <calcPr fullCalcOnLoad="1"/>
</workbook>
</file>

<file path=xl/sharedStrings.xml><?xml version="1.0" encoding="utf-8"?>
<sst xmlns="http://schemas.openxmlformats.org/spreadsheetml/2006/main" count="15" uniqueCount="15">
  <si>
    <t>返済期間（年）</t>
  </si>
  <si>
    <t>返済月数</t>
  </si>
  <si>
    <t>金利（％）</t>
  </si>
  <si>
    <t>ローン金額(円）</t>
  </si>
  <si>
    <t>黄色の箇所を入力してください。</t>
  </si>
  <si>
    <t>毎月支払額</t>
  </si>
  <si>
    <t>ボーナス時支払額(６月、１２月）</t>
  </si>
  <si>
    <t>支払開始月(整数）</t>
  </si>
  <si>
    <t>年</t>
  </si>
  <si>
    <t>毎月、ボーナス時併用返済の返済年数を計算します。</t>
  </si>
  <si>
    <t>残高</t>
  </si>
  <si>
    <t>上記の例は２０００万円を２．５%の金利で２０年返済,７月開始で、ボーナス時２０万、毎月８万７千５百円を返済すると</t>
  </si>
  <si>
    <t>ほぼ完済出来るという目安です。</t>
  </si>
  <si>
    <t>緑の部分に数字をいれてください。残高が変わりますので、ゼロに近い時点で完了です。</t>
  </si>
  <si>
    <t>＊不完全ですみません。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</si>
</sst>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8" fontId="0" fillId="0" borderId="0" xfId="16" applyAlignment="1">
      <alignment/>
    </xf>
    <xf numFmtId="176" fontId="0" fillId="0" borderId="0" xfId="15" applyNumberFormat="1" applyAlignment="1">
      <alignment/>
    </xf>
    <xf numFmtId="177" fontId="0" fillId="0" borderId="0" xfId="16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38" fontId="0" fillId="0" borderId="0" xfId="16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2" borderId="3" xfId="0" applyFill="1" applyBorder="1" applyAlignment="1">
      <alignment wrapText="1"/>
    </xf>
    <xf numFmtId="177" fontId="0" fillId="0" borderId="0" xfId="16" applyNumberFormat="1" applyFont="1" applyAlignment="1">
      <alignment/>
    </xf>
    <xf numFmtId="38" fontId="0" fillId="3" borderId="4" xfId="16" applyFont="1" applyFill="1" applyBorder="1" applyAlignment="1" applyProtection="1">
      <alignment horizontal="right"/>
      <protection locked="0"/>
    </xf>
    <xf numFmtId="38" fontId="0" fillId="3" borderId="5" xfId="16" applyFill="1" applyBorder="1" applyAlignment="1" applyProtection="1">
      <alignment/>
      <protection locked="0"/>
    </xf>
    <xf numFmtId="40" fontId="0" fillId="3" borderId="4" xfId="16" applyNumberFormat="1" applyFill="1" applyBorder="1" applyAlignment="1" applyProtection="1">
      <alignment/>
      <protection locked="0"/>
    </xf>
    <xf numFmtId="38" fontId="0" fillId="4" borderId="6" xfId="16" applyFill="1" applyBorder="1" applyAlignment="1">
      <alignment/>
    </xf>
    <xf numFmtId="0" fontId="0" fillId="2" borderId="6" xfId="0" applyFill="1" applyBorder="1" applyAlignment="1">
      <alignment/>
    </xf>
    <xf numFmtId="38" fontId="0" fillId="3" borderId="4" xfId="16" applyNumberFormat="1" applyFont="1" applyFill="1" applyBorder="1" applyAlignment="1" applyProtection="1">
      <alignment/>
      <protection locked="0"/>
    </xf>
    <xf numFmtId="38" fontId="0" fillId="5" borderId="4" xfId="16" applyFill="1" applyBorder="1" applyAlignment="1" applyProtection="1">
      <alignment/>
      <protection locked="0"/>
    </xf>
    <xf numFmtId="38" fontId="0" fillId="5" borderId="7" xfId="16" applyFill="1" applyBorder="1" applyAlignment="1" applyProtection="1">
      <alignment/>
      <protection locked="0"/>
    </xf>
    <xf numFmtId="0" fontId="0" fillId="5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8"/>
  <sheetViews>
    <sheetView windowProtection="1" tabSelected="1" workbookViewId="0" topLeftCell="A1">
      <selection activeCell="E9" sqref="E9"/>
    </sheetView>
  </sheetViews>
  <sheetFormatPr defaultColWidth="9.00390625" defaultRowHeight="13.5"/>
  <cols>
    <col min="2" max="2" width="16.00390625" style="0" customWidth="1"/>
    <col min="3" max="3" width="11.875" style="1" customWidth="1"/>
  </cols>
  <sheetData>
    <row r="1" ht="18.75">
      <c r="B1" s="9" t="s">
        <v>9</v>
      </c>
    </row>
    <row r="2" ht="13.5">
      <c r="B2" s="8"/>
    </row>
    <row r="3" spans="2:3" ht="13.5">
      <c r="B3" s="8"/>
      <c r="C3" s="7"/>
    </row>
    <row r="4" spans="2:3" ht="13.5">
      <c r="B4" s="6"/>
      <c r="C4" s="7" t="s">
        <v>4</v>
      </c>
    </row>
    <row r="5" spans="2:3" ht="13.5">
      <c r="B5" s="21"/>
      <c r="C5" s="7" t="s">
        <v>13</v>
      </c>
    </row>
    <row r="6" ht="14.25" thickBot="1"/>
    <row r="7" spans="2:3" ht="14.25" thickTop="1">
      <c r="B7" s="4" t="s">
        <v>3</v>
      </c>
      <c r="C7" s="14">
        <v>20000000</v>
      </c>
    </row>
    <row r="8" spans="2:3" ht="13.5">
      <c r="B8" s="5" t="s">
        <v>2</v>
      </c>
      <c r="C8" s="15">
        <v>2.5</v>
      </c>
    </row>
    <row r="9" spans="2:3" ht="13.5">
      <c r="B9" s="5" t="s">
        <v>0</v>
      </c>
      <c r="C9" s="18">
        <v>20</v>
      </c>
    </row>
    <row r="10" spans="2:3" ht="13.5">
      <c r="B10" s="5" t="s">
        <v>7</v>
      </c>
      <c r="C10" s="13">
        <v>7</v>
      </c>
    </row>
    <row r="11" spans="2:3" ht="13.5">
      <c r="B11" s="5" t="s">
        <v>5</v>
      </c>
      <c r="C11" s="19">
        <v>87500</v>
      </c>
    </row>
    <row r="12" spans="2:3" ht="27.75" thickBot="1">
      <c r="B12" s="11" t="s">
        <v>6</v>
      </c>
      <c r="C12" s="20">
        <v>200000</v>
      </c>
    </row>
    <row r="13" spans="2:3" ht="15" thickBot="1" thickTop="1">
      <c r="B13" s="17" t="s">
        <v>10</v>
      </c>
      <c r="C13" s="16">
        <f>LOOKUP(+CRITERIA*12,Sheet2!A2:A421,Sheet2!C2:C421)</f>
        <v>-53488.35104811239</v>
      </c>
    </row>
    <row r="14" ht="14.25" thickTop="1"/>
    <row r="15" ht="13.5">
      <c r="B15" s="10" t="s">
        <v>11</v>
      </c>
    </row>
    <row r="16" ht="13.5">
      <c r="B16" s="10" t="s">
        <v>12</v>
      </c>
    </row>
    <row r="18" ht="13.5">
      <c r="B18" s="10" t="s">
        <v>14</v>
      </c>
    </row>
  </sheetData>
  <sheetProtection password="CA31" sheet="1" objects="1" scenarios="1"/>
  <dataValidations count="3">
    <dataValidation type="whole" operator="greaterThanOrEqual" allowBlank="1" showInputMessage="1" showErrorMessage="1" sqref="C7">
      <formula1>1</formula1>
    </dataValidation>
    <dataValidation type="whole" allowBlank="1" showInputMessage="1" showErrorMessage="1" sqref="C10">
      <formula1>1</formula1>
      <formula2>12</formula2>
    </dataValidation>
    <dataValidation type="whole" operator="greaterThanOrEqual" allowBlank="1" showInputMessage="1" showErrorMessage="1" sqref="F6">
      <formula1>0</formula1>
    </dataValidation>
  </dataValidations>
  <printOptions/>
  <pageMargins left="0.75" right="0.75" top="1" bottom="1" header="0.512" footer="0.512"/>
  <pageSetup orientation="portrait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1"/>
  <sheetViews>
    <sheetView windowProtection="1" workbookViewId="0" topLeftCell="A236">
      <selection activeCell="F2" sqref="F2:F421"/>
    </sheetView>
  </sheetViews>
  <sheetFormatPr defaultColWidth="9.00390625" defaultRowHeight="13.5"/>
  <cols>
    <col min="1" max="1" width="12.25390625" style="0" customWidth="1"/>
    <col min="2" max="2" width="11.125" style="1" customWidth="1"/>
    <col min="3" max="3" width="11.875" style="1" customWidth="1"/>
    <col min="4" max="4" width="9.00390625" style="1" customWidth="1"/>
    <col min="5" max="5" width="9.00390625" style="3" customWidth="1"/>
  </cols>
  <sheetData>
    <row r="1" spans="1:5" ht="13.5">
      <c r="A1" t="s">
        <v>1</v>
      </c>
      <c r="B1" s="1">
        <f>+Sheet1!C7</f>
        <v>20000000</v>
      </c>
      <c r="C1" s="1">
        <f>+B1</f>
        <v>20000000</v>
      </c>
      <c r="D1" s="2">
        <f>+Sheet1!C8/100</f>
        <v>0.025</v>
      </c>
      <c r="E1" s="12" t="s">
        <v>8</v>
      </c>
    </row>
    <row r="2" spans="1:6" ht="13.5">
      <c r="A2">
        <v>1</v>
      </c>
      <c r="B2" s="1">
        <f>IF(MOD(A2+Sheet1!$C$10-1,6)=0,Sheet1!$C$12,+Sheet1!$C$11)</f>
        <v>87500</v>
      </c>
      <c r="C2" s="1">
        <f>+C1-B2+D2</f>
        <v>19954166.666666668</v>
      </c>
      <c r="D2" s="1">
        <f>+C1*$D$1/12</f>
        <v>41666.666666666664</v>
      </c>
      <c r="E2" s="3">
        <f>+A2/12</f>
        <v>0.08333333333333333</v>
      </c>
      <c r="F2">
        <f>IF(C2&lt;0,1,0)</f>
        <v>0</v>
      </c>
    </row>
    <row r="3" spans="1:6" ht="13.5">
      <c r="A3">
        <v>2</v>
      </c>
      <c r="B3" s="1">
        <f>IF(MOD(A3+Sheet1!$C$10-1,6)=0,Sheet1!$C$12,+Sheet1!$C$11)</f>
        <v>87500</v>
      </c>
      <c r="C3" s="1">
        <f aca="true" t="shared" si="0" ref="C3:C66">+C2-B3+D3</f>
        <v>19908237.847222224</v>
      </c>
      <c r="D3" s="1">
        <f aca="true" t="shared" si="1" ref="D3:D66">+C2*$D$1/12</f>
        <v>41571.18055555556</v>
      </c>
      <c r="E3" s="3">
        <f aca="true" t="shared" si="2" ref="E3:E66">+A3/12</f>
        <v>0.16666666666666666</v>
      </c>
      <c r="F3">
        <f aca="true" t="shared" si="3" ref="F3:F66">IF(C3&lt;0,1,0)</f>
        <v>0</v>
      </c>
    </row>
    <row r="4" spans="1:6" ht="13.5">
      <c r="A4">
        <v>3</v>
      </c>
      <c r="B4" s="1">
        <f>IF(MOD(A4+Sheet1!$C$10-1,6)=0,Sheet1!$C$12,+Sheet1!$C$11)</f>
        <v>87500</v>
      </c>
      <c r="C4" s="1">
        <f t="shared" si="0"/>
        <v>19862213.34273727</v>
      </c>
      <c r="D4" s="1">
        <f t="shared" si="1"/>
        <v>41475.4955150463</v>
      </c>
      <c r="E4" s="3">
        <f t="shared" si="2"/>
        <v>0.25</v>
      </c>
      <c r="F4">
        <f t="shared" si="3"/>
        <v>0</v>
      </c>
    </row>
    <row r="5" spans="1:6" ht="13.5">
      <c r="A5">
        <v>4</v>
      </c>
      <c r="B5" s="1">
        <f>IF(MOD(A5+Sheet1!$C$10-1,6)=0,Sheet1!$C$12,+Sheet1!$C$11)</f>
        <v>87500</v>
      </c>
      <c r="C5" s="1">
        <f t="shared" si="0"/>
        <v>19816092.953867972</v>
      </c>
      <c r="D5" s="1">
        <f t="shared" si="1"/>
        <v>41379.611130702644</v>
      </c>
      <c r="E5" s="3">
        <f t="shared" si="2"/>
        <v>0.3333333333333333</v>
      </c>
      <c r="F5">
        <f t="shared" si="3"/>
        <v>0</v>
      </c>
    </row>
    <row r="6" spans="1:6" ht="13.5">
      <c r="A6">
        <v>5</v>
      </c>
      <c r="B6" s="1">
        <f>IF(MOD(A6+Sheet1!$C$10-1,6)=0,Sheet1!$C$12,+Sheet1!$C$11)</f>
        <v>87500</v>
      </c>
      <c r="C6" s="1">
        <f t="shared" si="0"/>
        <v>19769876.480855197</v>
      </c>
      <c r="D6" s="1">
        <f t="shared" si="1"/>
        <v>41283.52698722494</v>
      </c>
      <c r="E6" s="3">
        <f t="shared" si="2"/>
        <v>0.4166666666666667</v>
      </c>
      <c r="F6">
        <f t="shared" si="3"/>
        <v>0</v>
      </c>
    </row>
    <row r="7" spans="1:6" ht="13.5">
      <c r="A7">
        <v>6</v>
      </c>
      <c r="B7" s="1">
        <f>IF(MOD(A7+Sheet1!$C$10-1,6)=0,Sheet1!$C$12,+Sheet1!$C$11)</f>
        <v>200000</v>
      </c>
      <c r="C7" s="1">
        <f t="shared" si="0"/>
        <v>19611063.723523647</v>
      </c>
      <c r="D7" s="1">
        <f t="shared" si="1"/>
        <v>41187.24266844833</v>
      </c>
      <c r="E7" s="3">
        <f t="shared" si="2"/>
        <v>0.5</v>
      </c>
      <c r="F7">
        <f t="shared" si="3"/>
        <v>0</v>
      </c>
    </row>
    <row r="8" spans="1:6" ht="13.5">
      <c r="A8">
        <v>7</v>
      </c>
      <c r="B8" s="1">
        <f>IF(MOD(A8+Sheet1!$C$10-1,6)=0,Sheet1!$C$12,+Sheet1!$C$11)</f>
        <v>87500</v>
      </c>
      <c r="C8" s="1">
        <f t="shared" si="0"/>
        <v>19564420.106280986</v>
      </c>
      <c r="D8" s="1">
        <f t="shared" si="1"/>
        <v>40856.38275734093</v>
      </c>
      <c r="E8" s="3">
        <f t="shared" si="2"/>
        <v>0.5833333333333334</v>
      </c>
      <c r="F8">
        <f t="shared" si="3"/>
        <v>0</v>
      </c>
    </row>
    <row r="9" spans="1:6" ht="13.5">
      <c r="A9">
        <v>8</v>
      </c>
      <c r="B9" s="1">
        <f>IF(MOD(A9+Sheet1!$C$10-1,6)=0,Sheet1!$C$12,+Sheet1!$C$11)</f>
        <v>87500</v>
      </c>
      <c r="C9" s="1">
        <f t="shared" si="0"/>
        <v>19517679.31483574</v>
      </c>
      <c r="D9" s="1">
        <f t="shared" si="1"/>
        <v>40759.208554752055</v>
      </c>
      <c r="E9" s="3">
        <f t="shared" si="2"/>
        <v>0.6666666666666666</v>
      </c>
      <c r="F9">
        <f t="shared" si="3"/>
        <v>0</v>
      </c>
    </row>
    <row r="10" spans="1:6" ht="13.5">
      <c r="A10">
        <v>9</v>
      </c>
      <c r="B10" s="1">
        <f>IF(MOD(A10+Sheet1!$C$10-1,6)=0,Sheet1!$C$12,+Sheet1!$C$11)</f>
        <v>87500</v>
      </c>
      <c r="C10" s="1">
        <f t="shared" si="0"/>
        <v>19470841.146741647</v>
      </c>
      <c r="D10" s="1">
        <f t="shared" si="1"/>
        <v>40661.83190590779</v>
      </c>
      <c r="E10" s="3">
        <f t="shared" si="2"/>
        <v>0.75</v>
      </c>
      <c r="F10">
        <f t="shared" si="3"/>
        <v>0</v>
      </c>
    </row>
    <row r="11" spans="1:6" ht="13.5">
      <c r="A11">
        <v>10</v>
      </c>
      <c r="B11" s="1">
        <f>IF(MOD(A11+Sheet1!$C$10-1,6)=0,Sheet1!$C$12,+Sheet1!$C$11)</f>
        <v>87500</v>
      </c>
      <c r="C11" s="1">
        <f t="shared" si="0"/>
        <v>19423905.39913069</v>
      </c>
      <c r="D11" s="1">
        <f t="shared" si="1"/>
        <v>40564.252389045105</v>
      </c>
      <c r="E11" s="3">
        <f t="shared" si="2"/>
        <v>0.8333333333333334</v>
      </c>
      <c r="F11">
        <f t="shared" si="3"/>
        <v>0</v>
      </c>
    </row>
    <row r="12" spans="1:6" ht="13.5">
      <c r="A12">
        <v>11</v>
      </c>
      <c r="B12" s="1">
        <f>IF(MOD(A12+Sheet1!$C$10-1,6)=0,Sheet1!$C$12,+Sheet1!$C$11)</f>
        <v>87500</v>
      </c>
      <c r="C12" s="1">
        <f t="shared" si="0"/>
        <v>19376871.868712213</v>
      </c>
      <c r="D12" s="1">
        <f t="shared" si="1"/>
        <v>40466.46958152227</v>
      </c>
      <c r="E12" s="3">
        <f t="shared" si="2"/>
        <v>0.9166666666666666</v>
      </c>
      <c r="F12">
        <f t="shared" si="3"/>
        <v>0</v>
      </c>
    </row>
    <row r="13" spans="1:6" ht="13.5">
      <c r="A13">
        <v>12</v>
      </c>
      <c r="B13" s="1">
        <f>IF(MOD(A13+Sheet1!$C$10-1,6)=0,Sheet1!$C$12,+Sheet1!$C$11)</f>
        <v>200000</v>
      </c>
      <c r="C13" s="1">
        <f t="shared" si="0"/>
        <v>19217240.35177203</v>
      </c>
      <c r="D13" s="1">
        <f t="shared" si="1"/>
        <v>40368.48305981711</v>
      </c>
      <c r="E13" s="3">
        <f t="shared" si="2"/>
        <v>1</v>
      </c>
      <c r="F13">
        <f t="shared" si="3"/>
        <v>0</v>
      </c>
    </row>
    <row r="14" spans="1:6" ht="13.5">
      <c r="A14">
        <v>13</v>
      </c>
      <c r="B14" s="1">
        <f>IF(MOD(A14+Sheet1!$C$10-1,6)=0,Sheet1!$C$12,+Sheet1!$C$11)</f>
        <v>87500</v>
      </c>
      <c r="C14" s="1">
        <f t="shared" si="0"/>
        <v>19169776.269171555</v>
      </c>
      <c r="D14" s="1">
        <f t="shared" si="1"/>
        <v>40035.91739952506</v>
      </c>
      <c r="E14" s="3">
        <f t="shared" si="2"/>
        <v>1.0833333333333333</v>
      </c>
      <c r="F14">
        <f t="shared" si="3"/>
        <v>0</v>
      </c>
    </row>
    <row r="15" spans="1:6" ht="13.5">
      <c r="A15">
        <v>14</v>
      </c>
      <c r="B15" s="1">
        <f>IF(MOD(A15+Sheet1!$C$10-1,6)=0,Sheet1!$C$12,+Sheet1!$C$11)</f>
        <v>87500</v>
      </c>
      <c r="C15" s="1">
        <f t="shared" si="0"/>
        <v>19122213.30306566</v>
      </c>
      <c r="D15" s="1">
        <f t="shared" si="1"/>
        <v>39937.03389410741</v>
      </c>
      <c r="E15" s="3">
        <f t="shared" si="2"/>
        <v>1.1666666666666667</v>
      </c>
      <c r="F15">
        <f t="shared" si="3"/>
        <v>0</v>
      </c>
    </row>
    <row r="16" spans="1:6" ht="13.5">
      <c r="A16">
        <v>15</v>
      </c>
      <c r="B16" s="1">
        <f>IF(MOD(A16+Sheet1!$C$10-1,6)=0,Sheet1!$C$12,+Sheet1!$C$11)</f>
        <v>87500</v>
      </c>
      <c r="C16" s="1">
        <f t="shared" si="0"/>
        <v>19074551.247447047</v>
      </c>
      <c r="D16" s="1">
        <f t="shared" si="1"/>
        <v>39837.9443813868</v>
      </c>
      <c r="E16" s="3">
        <f t="shared" si="2"/>
        <v>1.25</v>
      </c>
      <c r="F16">
        <f t="shared" si="3"/>
        <v>0</v>
      </c>
    </row>
    <row r="17" spans="1:6" ht="13.5">
      <c r="A17">
        <v>16</v>
      </c>
      <c r="B17" s="1">
        <f>IF(MOD(A17+Sheet1!$C$10-1,6)=0,Sheet1!$C$12,+Sheet1!$C$11)</f>
        <v>87500</v>
      </c>
      <c r="C17" s="1">
        <f t="shared" si="0"/>
        <v>19026789.895879228</v>
      </c>
      <c r="D17" s="1">
        <f t="shared" si="1"/>
        <v>39738.648432181355</v>
      </c>
      <c r="E17" s="3">
        <f t="shared" si="2"/>
        <v>1.3333333333333333</v>
      </c>
      <c r="F17">
        <f t="shared" si="3"/>
        <v>0</v>
      </c>
    </row>
    <row r="18" spans="1:6" ht="13.5">
      <c r="A18">
        <v>17</v>
      </c>
      <c r="B18" s="1">
        <f>IF(MOD(A18+Sheet1!$C$10-1,6)=0,Sheet1!$C$12,+Sheet1!$C$11)</f>
        <v>87500</v>
      </c>
      <c r="C18" s="1">
        <f t="shared" si="0"/>
        <v>18978929.041495644</v>
      </c>
      <c r="D18" s="1">
        <f t="shared" si="1"/>
        <v>39639.14561641506</v>
      </c>
      <c r="E18" s="3">
        <f t="shared" si="2"/>
        <v>1.4166666666666667</v>
      </c>
      <c r="F18">
        <f t="shared" si="3"/>
        <v>0</v>
      </c>
    </row>
    <row r="19" spans="1:6" ht="13.5">
      <c r="A19">
        <v>18</v>
      </c>
      <c r="B19" s="1">
        <f>IF(MOD(A19+Sheet1!$C$10-1,6)=0,Sheet1!$C$12,+Sheet1!$C$11)</f>
        <v>200000</v>
      </c>
      <c r="C19" s="1">
        <f t="shared" si="0"/>
        <v>18818468.47699876</v>
      </c>
      <c r="D19" s="1">
        <f t="shared" si="1"/>
        <v>39539.43550311593</v>
      </c>
      <c r="E19" s="3">
        <f t="shared" si="2"/>
        <v>1.5</v>
      </c>
      <c r="F19">
        <f t="shared" si="3"/>
        <v>0</v>
      </c>
    </row>
    <row r="20" spans="1:6" ht="13.5">
      <c r="A20">
        <v>19</v>
      </c>
      <c r="B20" s="1">
        <f>IF(MOD(A20+Sheet1!$C$10-1,6)=0,Sheet1!$C$12,+Sheet1!$C$11)</f>
        <v>87500</v>
      </c>
      <c r="C20" s="1">
        <f t="shared" si="0"/>
        <v>18770173.619659174</v>
      </c>
      <c r="D20" s="1">
        <f t="shared" si="1"/>
        <v>39205.14266041409</v>
      </c>
      <c r="E20" s="3">
        <f t="shared" si="2"/>
        <v>1.5833333333333333</v>
      </c>
      <c r="F20">
        <f t="shared" si="3"/>
        <v>0</v>
      </c>
    </row>
    <row r="21" spans="1:6" ht="13.5">
      <c r="A21">
        <v>20</v>
      </c>
      <c r="B21" s="1">
        <f>IF(MOD(A21+Sheet1!$C$10-1,6)=0,Sheet1!$C$12,+Sheet1!$C$11)</f>
        <v>87500</v>
      </c>
      <c r="C21" s="1">
        <f t="shared" si="0"/>
        <v>18721778.148033462</v>
      </c>
      <c r="D21" s="1">
        <f t="shared" si="1"/>
        <v>39104.52837428995</v>
      </c>
      <c r="E21" s="3">
        <f t="shared" si="2"/>
        <v>1.6666666666666667</v>
      </c>
      <c r="F21">
        <f t="shared" si="3"/>
        <v>0</v>
      </c>
    </row>
    <row r="22" spans="1:6" ht="13.5">
      <c r="A22">
        <v>21</v>
      </c>
      <c r="B22" s="1">
        <f>IF(MOD(A22+Sheet1!$C$10-1,6)=0,Sheet1!$C$12,+Sheet1!$C$11)</f>
        <v>87500</v>
      </c>
      <c r="C22" s="1">
        <f t="shared" si="0"/>
        <v>18673281.852508534</v>
      </c>
      <c r="D22" s="1">
        <f t="shared" si="1"/>
        <v>39003.70447506972</v>
      </c>
      <c r="E22" s="3">
        <f t="shared" si="2"/>
        <v>1.75</v>
      </c>
      <c r="F22">
        <f t="shared" si="3"/>
        <v>0</v>
      </c>
    </row>
    <row r="23" spans="1:6" ht="13.5">
      <c r="A23">
        <v>22</v>
      </c>
      <c r="B23" s="1">
        <f>IF(MOD(A23+Sheet1!$C$10-1,6)=0,Sheet1!$C$12,+Sheet1!$C$11)</f>
        <v>87500</v>
      </c>
      <c r="C23" s="1">
        <f t="shared" si="0"/>
        <v>18624684.523034595</v>
      </c>
      <c r="D23" s="1">
        <f t="shared" si="1"/>
        <v>38902.670526059446</v>
      </c>
      <c r="E23" s="3">
        <f t="shared" si="2"/>
        <v>1.8333333333333333</v>
      </c>
      <c r="F23">
        <f t="shared" si="3"/>
        <v>0</v>
      </c>
    </row>
    <row r="24" spans="1:6" ht="13.5">
      <c r="A24">
        <v>23</v>
      </c>
      <c r="B24" s="1">
        <f>IF(MOD(A24+Sheet1!$C$10-1,6)=0,Sheet1!$C$12,+Sheet1!$C$11)</f>
        <v>87500</v>
      </c>
      <c r="C24" s="1">
        <f t="shared" si="0"/>
        <v>18575985.94912425</v>
      </c>
      <c r="D24" s="1">
        <f t="shared" si="1"/>
        <v>38801.42608965541</v>
      </c>
      <c r="E24" s="3">
        <f t="shared" si="2"/>
        <v>1.9166666666666667</v>
      </c>
      <c r="F24">
        <f t="shared" si="3"/>
        <v>0</v>
      </c>
    </row>
    <row r="25" spans="1:6" ht="13.5">
      <c r="A25">
        <v>24</v>
      </c>
      <c r="B25" s="1">
        <f>IF(MOD(A25+Sheet1!$C$10-1,6)=0,Sheet1!$C$12,+Sheet1!$C$11)</f>
        <v>200000</v>
      </c>
      <c r="C25" s="1">
        <f t="shared" si="0"/>
        <v>18414685.919851594</v>
      </c>
      <c r="D25" s="1">
        <f t="shared" si="1"/>
        <v>38699.97072734219</v>
      </c>
      <c r="E25" s="3">
        <f t="shared" si="2"/>
        <v>2</v>
      </c>
      <c r="F25">
        <f t="shared" si="3"/>
        <v>0</v>
      </c>
    </row>
    <row r="26" spans="1:6" ht="13.5">
      <c r="A26">
        <v>25</v>
      </c>
      <c r="B26" s="1">
        <f>IF(MOD(A26+Sheet1!$C$10-1,6)=0,Sheet1!$C$12,+Sheet1!$C$11)</f>
        <v>87500</v>
      </c>
      <c r="C26" s="1">
        <f t="shared" si="0"/>
        <v>18365549.848851286</v>
      </c>
      <c r="D26" s="1">
        <f t="shared" si="1"/>
        <v>38363.92899969083</v>
      </c>
      <c r="E26" s="3">
        <f t="shared" si="2"/>
        <v>2.0833333333333335</v>
      </c>
      <c r="F26">
        <f t="shared" si="3"/>
        <v>0</v>
      </c>
    </row>
    <row r="27" spans="1:6" ht="13.5">
      <c r="A27">
        <v>26</v>
      </c>
      <c r="B27" s="1">
        <f>IF(MOD(A27+Sheet1!$C$10-1,6)=0,Sheet1!$C$12,+Sheet1!$C$11)</f>
        <v>87500</v>
      </c>
      <c r="C27" s="1">
        <f t="shared" si="0"/>
        <v>18316311.411036395</v>
      </c>
      <c r="D27" s="1">
        <f t="shared" si="1"/>
        <v>38261.56218510685</v>
      </c>
      <c r="E27" s="3">
        <f t="shared" si="2"/>
        <v>2.1666666666666665</v>
      </c>
      <c r="F27">
        <f t="shared" si="3"/>
        <v>0</v>
      </c>
    </row>
    <row r="28" spans="1:6" ht="13.5">
      <c r="A28">
        <v>27</v>
      </c>
      <c r="B28" s="1">
        <f>IF(MOD(A28+Sheet1!$C$10-1,6)=0,Sheet1!$C$12,+Sheet1!$C$11)</f>
        <v>87500</v>
      </c>
      <c r="C28" s="1">
        <f t="shared" si="0"/>
        <v>18266970.39314272</v>
      </c>
      <c r="D28" s="1">
        <f t="shared" si="1"/>
        <v>38158.98210632582</v>
      </c>
      <c r="E28" s="3">
        <f t="shared" si="2"/>
        <v>2.25</v>
      </c>
      <c r="F28">
        <f t="shared" si="3"/>
        <v>0</v>
      </c>
    </row>
    <row r="29" spans="1:6" ht="13.5">
      <c r="A29">
        <v>28</v>
      </c>
      <c r="B29" s="1">
        <f>IF(MOD(A29+Sheet1!$C$10-1,6)=0,Sheet1!$C$12,+Sheet1!$C$11)</f>
        <v>87500</v>
      </c>
      <c r="C29" s="1">
        <f t="shared" si="0"/>
        <v>18217526.581461765</v>
      </c>
      <c r="D29" s="1">
        <f t="shared" si="1"/>
        <v>38056.18831904733</v>
      </c>
      <c r="E29" s="3">
        <f t="shared" si="2"/>
        <v>2.3333333333333335</v>
      </c>
      <c r="F29">
        <f t="shared" si="3"/>
        <v>0</v>
      </c>
    </row>
    <row r="30" spans="1:6" ht="13.5">
      <c r="A30">
        <v>29</v>
      </c>
      <c r="B30" s="1">
        <f>IF(MOD(A30+Sheet1!$C$10-1,6)=0,Sheet1!$C$12,+Sheet1!$C$11)</f>
        <v>87500</v>
      </c>
      <c r="C30" s="1">
        <f t="shared" si="0"/>
        <v>18167979.76183981</v>
      </c>
      <c r="D30" s="1">
        <f t="shared" si="1"/>
        <v>37953.18037804534</v>
      </c>
      <c r="E30" s="3">
        <f t="shared" si="2"/>
        <v>2.4166666666666665</v>
      </c>
      <c r="F30">
        <f t="shared" si="3"/>
        <v>0</v>
      </c>
    </row>
    <row r="31" spans="1:6" ht="13.5">
      <c r="A31">
        <v>30</v>
      </c>
      <c r="B31" s="1">
        <f>IF(MOD(A31+Sheet1!$C$10-1,6)=0,Sheet1!$C$12,+Sheet1!$C$11)</f>
        <v>200000</v>
      </c>
      <c r="C31" s="1">
        <f t="shared" si="0"/>
        <v>18005829.71967698</v>
      </c>
      <c r="D31" s="1">
        <f t="shared" si="1"/>
        <v>37849.95783716627</v>
      </c>
      <c r="E31" s="3">
        <f t="shared" si="2"/>
        <v>2.5</v>
      </c>
      <c r="F31">
        <f t="shared" si="3"/>
        <v>0</v>
      </c>
    </row>
    <row r="32" spans="1:6" ht="13.5">
      <c r="A32">
        <v>31</v>
      </c>
      <c r="B32" s="1">
        <f>IF(MOD(A32+Sheet1!$C$10-1,6)=0,Sheet1!$C$12,+Sheet1!$C$11)</f>
        <v>87500</v>
      </c>
      <c r="C32" s="1">
        <f t="shared" si="0"/>
        <v>17955841.864926305</v>
      </c>
      <c r="D32" s="1">
        <f t="shared" si="1"/>
        <v>37512.14524932704</v>
      </c>
      <c r="E32" s="3">
        <f t="shared" si="2"/>
        <v>2.5833333333333335</v>
      </c>
      <c r="F32">
        <f t="shared" si="3"/>
        <v>0</v>
      </c>
    </row>
    <row r="33" spans="1:6" ht="13.5">
      <c r="A33">
        <v>32</v>
      </c>
      <c r="B33" s="1">
        <f>IF(MOD(A33+Sheet1!$C$10-1,6)=0,Sheet1!$C$12,+Sheet1!$C$11)</f>
        <v>87500</v>
      </c>
      <c r="C33" s="1">
        <f t="shared" si="0"/>
        <v>17905749.868811566</v>
      </c>
      <c r="D33" s="1">
        <f t="shared" si="1"/>
        <v>37408.00388526313</v>
      </c>
      <c r="E33" s="3">
        <f t="shared" si="2"/>
        <v>2.6666666666666665</v>
      </c>
      <c r="F33">
        <f t="shared" si="3"/>
        <v>0</v>
      </c>
    </row>
    <row r="34" spans="1:6" ht="13.5">
      <c r="A34">
        <v>33</v>
      </c>
      <c r="B34" s="1">
        <f>IF(MOD(A34+Sheet1!$C$10-1,6)=0,Sheet1!$C$12,+Sheet1!$C$11)</f>
        <v>87500</v>
      </c>
      <c r="C34" s="1">
        <f t="shared" si="0"/>
        <v>17855553.51437159</v>
      </c>
      <c r="D34" s="1">
        <f t="shared" si="1"/>
        <v>37303.645560024095</v>
      </c>
      <c r="E34" s="3">
        <f t="shared" si="2"/>
        <v>2.75</v>
      </c>
      <c r="F34">
        <f t="shared" si="3"/>
        <v>0</v>
      </c>
    </row>
    <row r="35" spans="1:6" ht="13.5">
      <c r="A35">
        <v>34</v>
      </c>
      <c r="B35" s="1">
        <f>IF(MOD(A35+Sheet1!$C$10-1,6)=0,Sheet1!$C$12,+Sheet1!$C$11)</f>
        <v>87500</v>
      </c>
      <c r="C35" s="1">
        <f t="shared" si="0"/>
        <v>17805252.584193196</v>
      </c>
      <c r="D35" s="1">
        <f t="shared" si="1"/>
        <v>37199.069821607474</v>
      </c>
      <c r="E35" s="3">
        <f t="shared" si="2"/>
        <v>2.8333333333333335</v>
      </c>
      <c r="F35">
        <f t="shared" si="3"/>
        <v>0</v>
      </c>
    </row>
    <row r="36" spans="1:6" ht="13.5">
      <c r="A36">
        <v>35</v>
      </c>
      <c r="B36" s="1">
        <f>IF(MOD(A36+Sheet1!$C$10-1,6)=0,Sheet1!$C$12,+Sheet1!$C$11)</f>
        <v>87500</v>
      </c>
      <c r="C36" s="1">
        <f t="shared" si="0"/>
        <v>17754846.860410266</v>
      </c>
      <c r="D36" s="1">
        <f t="shared" si="1"/>
        <v>37094.276217069164</v>
      </c>
      <c r="E36" s="3">
        <f t="shared" si="2"/>
        <v>2.9166666666666665</v>
      </c>
      <c r="F36">
        <f t="shared" si="3"/>
        <v>0</v>
      </c>
    </row>
    <row r="37" spans="1:6" ht="13.5">
      <c r="A37">
        <v>36</v>
      </c>
      <c r="B37" s="1">
        <f>IF(MOD(A37+Sheet1!$C$10-1,6)=0,Sheet1!$C$12,+Sheet1!$C$11)</f>
        <v>200000</v>
      </c>
      <c r="C37" s="1">
        <f t="shared" si="0"/>
        <v>17591836.124702785</v>
      </c>
      <c r="D37" s="1">
        <f t="shared" si="1"/>
        <v>36989.26429252139</v>
      </c>
      <c r="E37" s="3">
        <f t="shared" si="2"/>
        <v>3</v>
      </c>
      <c r="F37">
        <f t="shared" si="3"/>
        <v>0</v>
      </c>
    </row>
    <row r="38" spans="1:6" ht="13.5">
      <c r="A38">
        <v>37</v>
      </c>
      <c r="B38" s="1">
        <f>IF(MOD(A38+Sheet1!$C$10-1,6)=0,Sheet1!$C$12,+Sheet1!$C$11)</f>
        <v>87500</v>
      </c>
      <c r="C38" s="1">
        <f t="shared" si="0"/>
        <v>17540985.783295915</v>
      </c>
      <c r="D38" s="1">
        <f t="shared" si="1"/>
        <v>36649.6585931308</v>
      </c>
      <c r="E38" s="3">
        <f t="shared" si="2"/>
        <v>3.0833333333333335</v>
      </c>
      <c r="F38">
        <f t="shared" si="3"/>
        <v>0</v>
      </c>
    </row>
    <row r="39" spans="1:6" ht="13.5">
      <c r="A39">
        <v>38</v>
      </c>
      <c r="B39" s="1">
        <f>IF(MOD(A39+Sheet1!$C$10-1,6)=0,Sheet1!$C$12,+Sheet1!$C$11)</f>
        <v>87500</v>
      </c>
      <c r="C39" s="1">
        <f t="shared" si="0"/>
        <v>17490029.50367778</v>
      </c>
      <c r="D39" s="1">
        <f t="shared" si="1"/>
        <v>36543.72038186649</v>
      </c>
      <c r="E39" s="3">
        <f t="shared" si="2"/>
        <v>3.1666666666666665</v>
      </c>
      <c r="F39">
        <f t="shared" si="3"/>
        <v>0</v>
      </c>
    </row>
    <row r="40" spans="1:6" ht="13.5">
      <c r="A40">
        <v>39</v>
      </c>
      <c r="B40" s="1">
        <f>IF(MOD(A40+Sheet1!$C$10-1,6)=0,Sheet1!$C$12,+Sheet1!$C$11)</f>
        <v>87500</v>
      </c>
      <c r="C40" s="1">
        <f t="shared" si="0"/>
        <v>17438967.065143775</v>
      </c>
      <c r="D40" s="1">
        <f t="shared" si="1"/>
        <v>36437.56146599538</v>
      </c>
      <c r="E40" s="3">
        <f t="shared" si="2"/>
        <v>3.25</v>
      </c>
      <c r="F40">
        <f t="shared" si="3"/>
        <v>0</v>
      </c>
    </row>
    <row r="41" spans="1:6" ht="13.5">
      <c r="A41">
        <v>40</v>
      </c>
      <c r="B41" s="1">
        <f>IF(MOD(A41+Sheet1!$C$10-1,6)=0,Sheet1!$C$12,+Sheet1!$C$11)</f>
        <v>87500</v>
      </c>
      <c r="C41" s="1">
        <f t="shared" si="0"/>
        <v>17387798.24652949</v>
      </c>
      <c r="D41" s="1">
        <f t="shared" si="1"/>
        <v>36331.1813857162</v>
      </c>
      <c r="E41" s="3">
        <f t="shared" si="2"/>
        <v>3.3333333333333335</v>
      </c>
      <c r="F41">
        <f t="shared" si="3"/>
        <v>0</v>
      </c>
    </row>
    <row r="42" spans="1:6" ht="13.5">
      <c r="A42">
        <v>41</v>
      </c>
      <c r="B42" s="1">
        <f>IF(MOD(A42+Sheet1!$C$10-1,6)=0,Sheet1!$C$12,+Sheet1!$C$11)</f>
        <v>87500</v>
      </c>
      <c r="C42" s="1">
        <f t="shared" si="0"/>
        <v>17336522.82620976</v>
      </c>
      <c r="D42" s="1">
        <f t="shared" si="1"/>
        <v>36224.57968026977</v>
      </c>
      <c r="E42" s="3">
        <f t="shared" si="2"/>
        <v>3.4166666666666665</v>
      </c>
      <c r="F42">
        <f t="shared" si="3"/>
        <v>0</v>
      </c>
    </row>
    <row r="43" spans="1:6" ht="13.5">
      <c r="A43">
        <v>42</v>
      </c>
      <c r="B43" s="1">
        <f>IF(MOD(A43+Sheet1!$C$10-1,6)=0,Sheet1!$C$12,+Sheet1!$C$11)</f>
        <v>200000</v>
      </c>
      <c r="C43" s="1">
        <f t="shared" si="0"/>
        <v>17172640.582097698</v>
      </c>
      <c r="D43" s="1">
        <f t="shared" si="1"/>
        <v>36117.755887937004</v>
      </c>
      <c r="E43" s="3">
        <f t="shared" si="2"/>
        <v>3.5</v>
      </c>
      <c r="F43">
        <f t="shared" si="3"/>
        <v>0</v>
      </c>
    </row>
    <row r="44" spans="1:6" ht="13.5">
      <c r="A44">
        <v>43</v>
      </c>
      <c r="B44" s="1">
        <f>IF(MOD(A44+Sheet1!$C$10-1,6)=0,Sheet1!$C$12,+Sheet1!$C$11)</f>
        <v>87500</v>
      </c>
      <c r="C44" s="1">
        <f t="shared" si="0"/>
        <v>17120916.916643735</v>
      </c>
      <c r="D44" s="1">
        <f t="shared" si="1"/>
        <v>35776.33454603687</v>
      </c>
      <c r="E44" s="3">
        <f t="shared" si="2"/>
        <v>3.5833333333333335</v>
      </c>
      <c r="F44">
        <f t="shared" si="3"/>
        <v>0</v>
      </c>
    </row>
    <row r="45" spans="1:6" ht="13.5">
      <c r="A45">
        <v>44</v>
      </c>
      <c r="B45" s="1">
        <f>IF(MOD(A45+Sheet1!$C$10-1,6)=0,Sheet1!$C$12,+Sheet1!$C$11)</f>
        <v>87500</v>
      </c>
      <c r="C45" s="1">
        <f t="shared" si="0"/>
        <v>17069085.49355341</v>
      </c>
      <c r="D45" s="1">
        <f t="shared" si="1"/>
        <v>35668.57690967445</v>
      </c>
      <c r="E45" s="3">
        <f t="shared" si="2"/>
        <v>3.6666666666666665</v>
      </c>
      <c r="F45">
        <f t="shared" si="3"/>
        <v>0</v>
      </c>
    </row>
    <row r="46" spans="1:6" ht="13.5">
      <c r="A46">
        <v>45</v>
      </c>
      <c r="B46" s="1">
        <f>IF(MOD(A46+Sheet1!$C$10-1,6)=0,Sheet1!$C$12,+Sheet1!$C$11)</f>
        <v>87500</v>
      </c>
      <c r="C46" s="1">
        <f t="shared" si="0"/>
        <v>17017146.088331647</v>
      </c>
      <c r="D46" s="1">
        <f t="shared" si="1"/>
        <v>35560.59477823627</v>
      </c>
      <c r="E46" s="3">
        <f t="shared" si="2"/>
        <v>3.75</v>
      </c>
      <c r="F46">
        <f t="shared" si="3"/>
        <v>0</v>
      </c>
    </row>
    <row r="47" spans="1:6" ht="13.5">
      <c r="A47">
        <v>46</v>
      </c>
      <c r="B47" s="1">
        <f>IF(MOD(A47+Sheet1!$C$10-1,6)=0,Sheet1!$C$12,+Sheet1!$C$11)</f>
        <v>87500</v>
      </c>
      <c r="C47" s="1">
        <f t="shared" si="0"/>
        <v>16965098.476015672</v>
      </c>
      <c r="D47" s="1">
        <f t="shared" si="1"/>
        <v>35452.38768402427</v>
      </c>
      <c r="E47" s="3">
        <f t="shared" si="2"/>
        <v>3.8333333333333335</v>
      </c>
      <c r="F47">
        <f t="shared" si="3"/>
        <v>0</v>
      </c>
    </row>
    <row r="48" spans="1:6" ht="13.5">
      <c r="A48">
        <v>47</v>
      </c>
      <c r="B48" s="1">
        <f>IF(MOD(A48+Sheet1!$C$10-1,6)=0,Sheet1!$C$12,+Sheet1!$C$11)</f>
        <v>87500</v>
      </c>
      <c r="C48" s="1">
        <f t="shared" si="0"/>
        <v>16912942.43117404</v>
      </c>
      <c r="D48" s="1">
        <f t="shared" si="1"/>
        <v>35343.955158365985</v>
      </c>
      <c r="E48" s="3">
        <f t="shared" si="2"/>
        <v>3.9166666666666665</v>
      </c>
      <c r="F48">
        <f t="shared" si="3"/>
        <v>0</v>
      </c>
    </row>
    <row r="49" spans="1:6" ht="13.5">
      <c r="A49">
        <v>48</v>
      </c>
      <c r="B49" s="1">
        <f>IF(MOD(A49+Sheet1!$C$10-1,6)=0,Sheet1!$C$12,+Sheet1!$C$11)</f>
        <v>200000</v>
      </c>
      <c r="C49" s="1">
        <f t="shared" si="0"/>
        <v>16748177.727905652</v>
      </c>
      <c r="D49" s="1">
        <f t="shared" si="1"/>
        <v>35235.29673161259</v>
      </c>
      <c r="E49" s="3">
        <f t="shared" si="2"/>
        <v>4</v>
      </c>
      <c r="F49">
        <f t="shared" si="3"/>
        <v>0</v>
      </c>
    </row>
    <row r="50" spans="1:6" ht="13.5">
      <c r="A50">
        <v>49</v>
      </c>
      <c r="B50" s="1">
        <f>IF(MOD(A50+Sheet1!$C$10-1,6)=0,Sheet1!$C$12,+Sheet1!$C$11)</f>
        <v>87500</v>
      </c>
      <c r="C50" s="1">
        <f t="shared" si="0"/>
        <v>16695569.764838789</v>
      </c>
      <c r="D50" s="1">
        <f t="shared" si="1"/>
        <v>34892.03693313678</v>
      </c>
      <c r="E50" s="3">
        <f t="shared" si="2"/>
        <v>4.083333333333333</v>
      </c>
      <c r="F50">
        <f t="shared" si="3"/>
        <v>0</v>
      </c>
    </row>
    <row r="51" spans="1:6" ht="13.5">
      <c r="A51">
        <v>50</v>
      </c>
      <c r="B51" s="1">
        <f>IF(MOD(A51+Sheet1!$C$10-1,6)=0,Sheet1!$C$12,+Sheet1!$C$11)</f>
        <v>87500</v>
      </c>
      <c r="C51" s="1">
        <f t="shared" si="0"/>
        <v>16642852.20184887</v>
      </c>
      <c r="D51" s="1">
        <f t="shared" si="1"/>
        <v>34782.43701008081</v>
      </c>
      <c r="E51" s="3">
        <f t="shared" si="2"/>
        <v>4.166666666666667</v>
      </c>
      <c r="F51">
        <f t="shared" si="3"/>
        <v>0</v>
      </c>
    </row>
    <row r="52" spans="1:6" ht="13.5">
      <c r="A52">
        <v>51</v>
      </c>
      <c r="B52" s="1">
        <f>IF(MOD(A52+Sheet1!$C$10-1,6)=0,Sheet1!$C$12,+Sheet1!$C$11)</f>
        <v>87500</v>
      </c>
      <c r="C52" s="1">
        <f t="shared" si="0"/>
        <v>16590024.810602723</v>
      </c>
      <c r="D52" s="1">
        <f t="shared" si="1"/>
        <v>34672.60875385181</v>
      </c>
      <c r="E52" s="3">
        <f t="shared" si="2"/>
        <v>4.25</v>
      </c>
      <c r="F52">
        <f t="shared" si="3"/>
        <v>0</v>
      </c>
    </row>
    <row r="53" spans="1:6" ht="13.5">
      <c r="A53">
        <v>52</v>
      </c>
      <c r="B53" s="1">
        <f>IF(MOD(A53+Sheet1!$C$10-1,6)=0,Sheet1!$C$12,+Sheet1!$C$11)</f>
        <v>87500</v>
      </c>
      <c r="C53" s="1">
        <f t="shared" si="0"/>
        <v>16537087.362291478</v>
      </c>
      <c r="D53" s="1">
        <f t="shared" si="1"/>
        <v>34562.55168875567</v>
      </c>
      <c r="E53" s="3">
        <f t="shared" si="2"/>
        <v>4.333333333333333</v>
      </c>
      <c r="F53">
        <f t="shared" si="3"/>
        <v>0</v>
      </c>
    </row>
    <row r="54" spans="1:6" ht="13.5">
      <c r="A54">
        <v>53</v>
      </c>
      <c r="B54" s="1">
        <f>IF(MOD(A54+Sheet1!$C$10-1,6)=0,Sheet1!$C$12,+Sheet1!$C$11)</f>
        <v>87500</v>
      </c>
      <c r="C54" s="1">
        <f t="shared" si="0"/>
        <v>16484039.627629586</v>
      </c>
      <c r="D54" s="1">
        <f t="shared" si="1"/>
        <v>34452.265338107245</v>
      </c>
      <c r="E54" s="3">
        <f t="shared" si="2"/>
        <v>4.416666666666667</v>
      </c>
      <c r="F54">
        <f t="shared" si="3"/>
        <v>0</v>
      </c>
    </row>
    <row r="55" spans="1:6" ht="13.5">
      <c r="A55">
        <v>54</v>
      </c>
      <c r="B55" s="1">
        <f>IF(MOD(A55+Sheet1!$C$10-1,6)=0,Sheet1!$C$12,+Sheet1!$C$11)</f>
        <v>200000</v>
      </c>
      <c r="C55" s="1">
        <f t="shared" si="0"/>
        <v>16318381.376853814</v>
      </c>
      <c r="D55" s="1">
        <f t="shared" si="1"/>
        <v>34341.749224228304</v>
      </c>
      <c r="E55" s="3">
        <f t="shared" si="2"/>
        <v>4.5</v>
      </c>
      <c r="F55">
        <f t="shared" si="3"/>
        <v>0</v>
      </c>
    </row>
    <row r="56" spans="1:6" ht="13.5">
      <c r="A56">
        <v>55</v>
      </c>
      <c r="B56" s="1">
        <f>IF(MOD(A56+Sheet1!$C$10-1,6)=0,Sheet1!$C$12,+Sheet1!$C$11)</f>
        <v>87500</v>
      </c>
      <c r="C56" s="1">
        <f t="shared" si="0"/>
        <v>16264878.00472226</v>
      </c>
      <c r="D56" s="1">
        <f t="shared" si="1"/>
        <v>33996.62786844545</v>
      </c>
      <c r="E56" s="3">
        <f t="shared" si="2"/>
        <v>4.583333333333333</v>
      </c>
      <c r="F56">
        <f t="shared" si="3"/>
        <v>0</v>
      </c>
    </row>
    <row r="57" spans="1:6" ht="13.5">
      <c r="A57">
        <v>56</v>
      </c>
      <c r="B57" s="1">
        <f>IF(MOD(A57+Sheet1!$C$10-1,6)=0,Sheet1!$C$12,+Sheet1!$C$11)</f>
        <v>87500</v>
      </c>
      <c r="C57" s="1">
        <f t="shared" si="0"/>
        <v>16211263.167232098</v>
      </c>
      <c r="D57" s="1">
        <f t="shared" si="1"/>
        <v>33885.16250983804</v>
      </c>
      <c r="E57" s="3">
        <f t="shared" si="2"/>
        <v>4.666666666666667</v>
      </c>
      <c r="F57">
        <f t="shared" si="3"/>
        <v>0</v>
      </c>
    </row>
    <row r="58" spans="1:6" ht="13.5">
      <c r="A58">
        <v>57</v>
      </c>
      <c r="B58" s="1">
        <f>IF(MOD(A58+Sheet1!$C$10-1,6)=0,Sheet1!$C$12,+Sheet1!$C$11)</f>
        <v>87500</v>
      </c>
      <c r="C58" s="1">
        <f t="shared" si="0"/>
        <v>16157536.632163832</v>
      </c>
      <c r="D58" s="1">
        <f t="shared" si="1"/>
        <v>33773.464931733535</v>
      </c>
      <c r="E58" s="3">
        <f t="shared" si="2"/>
        <v>4.75</v>
      </c>
      <c r="F58">
        <f t="shared" si="3"/>
        <v>0</v>
      </c>
    </row>
    <row r="59" spans="1:6" ht="13.5">
      <c r="A59">
        <v>58</v>
      </c>
      <c r="B59" s="1">
        <f>IF(MOD(A59+Sheet1!$C$10-1,6)=0,Sheet1!$C$12,+Sheet1!$C$11)</f>
        <v>87500</v>
      </c>
      <c r="C59" s="1">
        <f t="shared" si="0"/>
        <v>16103698.166814173</v>
      </c>
      <c r="D59" s="1">
        <f t="shared" si="1"/>
        <v>33661.53465034132</v>
      </c>
      <c r="E59" s="3">
        <f t="shared" si="2"/>
        <v>4.833333333333333</v>
      </c>
      <c r="F59">
        <f t="shared" si="3"/>
        <v>0</v>
      </c>
    </row>
    <row r="60" spans="1:6" ht="13.5">
      <c r="A60">
        <v>59</v>
      </c>
      <c r="B60" s="1">
        <f>IF(MOD(A60+Sheet1!$C$10-1,6)=0,Sheet1!$C$12,+Sheet1!$C$11)</f>
        <v>87500</v>
      </c>
      <c r="C60" s="1">
        <f t="shared" si="0"/>
        <v>16049747.537995035</v>
      </c>
      <c r="D60" s="1">
        <f t="shared" si="1"/>
        <v>33549.371180862865</v>
      </c>
      <c r="E60" s="3">
        <f t="shared" si="2"/>
        <v>4.916666666666667</v>
      </c>
      <c r="F60">
        <f t="shared" si="3"/>
        <v>0</v>
      </c>
    </row>
    <row r="61" spans="1:6" ht="13.5">
      <c r="A61">
        <v>60</v>
      </c>
      <c r="B61" s="1">
        <f>IF(MOD(A61+Sheet1!$C$10-1,6)=0,Sheet1!$C$12,+Sheet1!$C$11)</f>
        <v>200000</v>
      </c>
      <c r="C61" s="1">
        <f t="shared" si="0"/>
        <v>15883184.512032524</v>
      </c>
      <c r="D61" s="1">
        <f t="shared" si="1"/>
        <v>33436.97403748966</v>
      </c>
      <c r="E61" s="3">
        <f t="shared" si="2"/>
        <v>5</v>
      </c>
      <c r="F61">
        <f t="shared" si="3"/>
        <v>0</v>
      </c>
    </row>
    <row r="62" spans="1:6" ht="13.5">
      <c r="A62">
        <v>61</v>
      </c>
      <c r="B62" s="1">
        <f>IF(MOD(A62+Sheet1!$C$10-1,6)=0,Sheet1!$C$12,+Sheet1!$C$11)</f>
        <v>87500</v>
      </c>
      <c r="C62" s="1">
        <f t="shared" si="0"/>
        <v>15828774.479765926</v>
      </c>
      <c r="D62" s="1">
        <f t="shared" si="1"/>
        <v>33089.96773340109</v>
      </c>
      <c r="E62" s="3">
        <f t="shared" si="2"/>
        <v>5.083333333333333</v>
      </c>
      <c r="F62">
        <f t="shared" si="3"/>
        <v>0</v>
      </c>
    </row>
    <row r="63" spans="1:6" ht="13.5">
      <c r="A63">
        <v>62</v>
      </c>
      <c r="B63" s="1">
        <f>IF(MOD(A63+Sheet1!$C$10-1,6)=0,Sheet1!$C$12,+Sheet1!$C$11)</f>
        <v>87500</v>
      </c>
      <c r="C63" s="1">
        <f t="shared" si="0"/>
        <v>15774251.093265438</v>
      </c>
      <c r="D63" s="1">
        <f t="shared" si="1"/>
        <v>32976.61349951235</v>
      </c>
      <c r="E63" s="3">
        <f t="shared" si="2"/>
        <v>5.166666666666667</v>
      </c>
      <c r="F63">
        <f t="shared" si="3"/>
        <v>0</v>
      </c>
    </row>
    <row r="64" spans="1:6" ht="13.5">
      <c r="A64">
        <v>63</v>
      </c>
      <c r="B64" s="1">
        <f>IF(MOD(A64+Sheet1!$C$10-1,6)=0,Sheet1!$C$12,+Sheet1!$C$11)</f>
        <v>87500</v>
      </c>
      <c r="C64" s="1">
        <f t="shared" si="0"/>
        <v>15719614.116376407</v>
      </c>
      <c r="D64" s="1">
        <f t="shared" si="1"/>
        <v>32863.02311096967</v>
      </c>
      <c r="E64" s="3">
        <f t="shared" si="2"/>
        <v>5.25</v>
      </c>
      <c r="F64">
        <f t="shared" si="3"/>
        <v>0</v>
      </c>
    </row>
    <row r="65" spans="1:6" ht="13.5">
      <c r="A65">
        <v>64</v>
      </c>
      <c r="B65" s="1">
        <f>IF(MOD(A65+Sheet1!$C$10-1,6)=0,Sheet1!$C$12,+Sheet1!$C$11)</f>
        <v>87500</v>
      </c>
      <c r="C65" s="1">
        <f t="shared" si="0"/>
        <v>15664863.312452191</v>
      </c>
      <c r="D65" s="1">
        <f t="shared" si="1"/>
        <v>32749.196075784184</v>
      </c>
      <c r="E65" s="3">
        <f t="shared" si="2"/>
        <v>5.333333333333333</v>
      </c>
      <c r="F65">
        <f t="shared" si="3"/>
        <v>0</v>
      </c>
    </row>
    <row r="66" spans="1:6" ht="13.5">
      <c r="A66">
        <v>65</v>
      </c>
      <c r="B66" s="1">
        <f>IF(MOD(A66+Sheet1!$C$10-1,6)=0,Sheet1!$C$12,+Sheet1!$C$11)</f>
        <v>87500</v>
      </c>
      <c r="C66" s="1">
        <f t="shared" si="0"/>
        <v>15609998.444353133</v>
      </c>
      <c r="D66" s="1">
        <f t="shared" si="1"/>
        <v>32635.13190094207</v>
      </c>
      <c r="E66" s="3">
        <f t="shared" si="2"/>
        <v>5.416666666666667</v>
      </c>
      <c r="F66">
        <f t="shared" si="3"/>
        <v>0</v>
      </c>
    </row>
    <row r="67" spans="1:6" ht="13.5">
      <c r="A67">
        <v>66</v>
      </c>
      <c r="B67" s="1">
        <f>IF(MOD(A67+Sheet1!$C$10-1,6)=0,Sheet1!$C$12,+Sheet1!$C$11)</f>
        <v>200000</v>
      </c>
      <c r="C67" s="1">
        <f aca="true" t="shared" si="4" ref="C67:C130">+C66-B67+D67</f>
        <v>15442519.274445536</v>
      </c>
      <c r="D67" s="1">
        <f aca="true" t="shared" si="5" ref="D67:D130">+C66*$D$1/12</f>
        <v>32520.830092402364</v>
      </c>
      <c r="E67" s="3">
        <f aca="true" t="shared" si="6" ref="E67:E130">+A67/12</f>
        <v>5.5</v>
      </c>
      <c r="F67">
        <f aca="true" t="shared" si="7" ref="F67:F130">IF(C67&lt;0,1,0)</f>
        <v>0</v>
      </c>
    </row>
    <row r="68" spans="1:6" ht="13.5">
      <c r="A68">
        <v>67</v>
      </c>
      <c r="B68" s="1">
        <f>IF(MOD(A68+Sheet1!$C$10-1,6)=0,Sheet1!$C$12,+Sheet1!$C$11)</f>
        <v>87500</v>
      </c>
      <c r="C68" s="1">
        <f t="shared" si="4"/>
        <v>15387191.18960063</v>
      </c>
      <c r="D68" s="1">
        <f t="shared" si="5"/>
        <v>32171.91515509487</v>
      </c>
      <c r="E68" s="3">
        <f t="shared" si="6"/>
        <v>5.583333333333333</v>
      </c>
      <c r="F68">
        <f t="shared" si="7"/>
        <v>0</v>
      </c>
    </row>
    <row r="69" spans="1:6" ht="13.5">
      <c r="A69">
        <v>68</v>
      </c>
      <c r="B69" s="1">
        <f>IF(MOD(A69+Sheet1!$C$10-1,6)=0,Sheet1!$C$12,+Sheet1!$C$11)</f>
        <v>87500</v>
      </c>
      <c r="C69" s="1">
        <f t="shared" si="4"/>
        <v>15331747.837912297</v>
      </c>
      <c r="D69" s="1">
        <f t="shared" si="5"/>
        <v>32056.648311667977</v>
      </c>
      <c r="E69" s="3">
        <f t="shared" si="6"/>
        <v>5.666666666666667</v>
      </c>
      <c r="F69">
        <f t="shared" si="7"/>
        <v>0</v>
      </c>
    </row>
    <row r="70" spans="1:6" ht="13.5">
      <c r="A70">
        <v>69</v>
      </c>
      <c r="B70" s="1">
        <f>IF(MOD(A70+Sheet1!$C$10-1,6)=0,Sheet1!$C$12,+Sheet1!$C$11)</f>
        <v>87500</v>
      </c>
      <c r="C70" s="1">
        <f t="shared" si="4"/>
        <v>15276188.979241282</v>
      </c>
      <c r="D70" s="1">
        <f t="shared" si="5"/>
        <v>31941.141328983955</v>
      </c>
      <c r="E70" s="3">
        <f t="shared" si="6"/>
        <v>5.75</v>
      </c>
      <c r="F70">
        <f t="shared" si="7"/>
        <v>0</v>
      </c>
    </row>
    <row r="71" spans="1:6" ht="13.5">
      <c r="A71">
        <v>70</v>
      </c>
      <c r="B71" s="1">
        <f>IF(MOD(A71+Sheet1!$C$10-1,6)=0,Sheet1!$C$12,+Sheet1!$C$11)</f>
        <v>87500</v>
      </c>
      <c r="C71" s="1">
        <f t="shared" si="4"/>
        <v>15220514.372948034</v>
      </c>
      <c r="D71" s="1">
        <f t="shared" si="5"/>
        <v>31825.39370675267</v>
      </c>
      <c r="E71" s="3">
        <f t="shared" si="6"/>
        <v>5.833333333333333</v>
      </c>
      <c r="F71">
        <f t="shared" si="7"/>
        <v>0</v>
      </c>
    </row>
    <row r="72" spans="1:6" ht="13.5">
      <c r="A72">
        <v>71</v>
      </c>
      <c r="B72" s="1">
        <f>IF(MOD(A72+Sheet1!$C$10-1,6)=0,Sheet1!$C$12,+Sheet1!$C$11)</f>
        <v>87500</v>
      </c>
      <c r="C72" s="1">
        <f t="shared" si="4"/>
        <v>15164723.777891675</v>
      </c>
      <c r="D72" s="1">
        <f t="shared" si="5"/>
        <v>31709.40494364174</v>
      </c>
      <c r="E72" s="3">
        <f t="shared" si="6"/>
        <v>5.916666666666667</v>
      </c>
      <c r="F72">
        <f t="shared" si="7"/>
        <v>0</v>
      </c>
    </row>
    <row r="73" spans="1:6" ht="13.5">
      <c r="A73">
        <v>72</v>
      </c>
      <c r="B73" s="1">
        <f>IF(MOD(A73+Sheet1!$C$10-1,6)=0,Sheet1!$C$12,+Sheet1!$C$11)</f>
        <v>200000</v>
      </c>
      <c r="C73" s="1">
        <f t="shared" si="4"/>
        <v>14996316.95242895</v>
      </c>
      <c r="D73" s="1">
        <f t="shared" si="5"/>
        <v>31593.174537274328</v>
      </c>
      <c r="E73" s="3">
        <f t="shared" si="6"/>
        <v>6</v>
      </c>
      <c r="F73">
        <f t="shared" si="7"/>
        <v>0</v>
      </c>
    </row>
    <row r="74" spans="1:6" ht="13.5">
      <c r="A74">
        <v>73</v>
      </c>
      <c r="B74" s="1">
        <f>IF(MOD(A74+Sheet1!$C$10-1,6)=0,Sheet1!$C$12,+Sheet1!$C$11)</f>
        <v>87500</v>
      </c>
      <c r="C74" s="1">
        <f t="shared" si="4"/>
        <v>14940059.279413177</v>
      </c>
      <c r="D74" s="1">
        <f t="shared" si="5"/>
        <v>31242.32698422698</v>
      </c>
      <c r="E74" s="3">
        <f t="shared" si="6"/>
        <v>6.083333333333333</v>
      </c>
      <c r="F74">
        <f t="shared" si="7"/>
        <v>0</v>
      </c>
    </row>
    <row r="75" spans="1:6" ht="13.5">
      <c r="A75">
        <v>74</v>
      </c>
      <c r="B75" s="1">
        <f>IF(MOD(A75+Sheet1!$C$10-1,6)=0,Sheet1!$C$12,+Sheet1!$C$11)</f>
        <v>87500</v>
      </c>
      <c r="C75" s="1">
        <f t="shared" si="4"/>
        <v>14883684.402911954</v>
      </c>
      <c r="D75" s="1">
        <f t="shared" si="5"/>
        <v>31125.12349877745</v>
      </c>
      <c r="E75" s="3">
        <f t="shared" si="6"/>
        <v>6.166666666666667</v>
      </c>
      <c r="F75">
        <f t="shared" si="7"/>
        <v>0</v>
      </c>
    </row>
    <row r="76" spans="1:6" ht="13.5">
      <c r="A76">
        <v>75</v>
      </c>
      <c r="B76" s="1">
        <f>IF(MOD(A76+Sheet1!$C$10-1,6)=0,Sheet1!$C$12,+Sheet1!$C$11)</f>
        <v>87500</v>
      </c>
      <c r="C76" s="1">
        <f t="shared" si="4"/>
        <v>14827192.078751354</v>
      </c>
      <c r="D76" s="1">
        <f t="shared" si="5"/>
        <v>31007.675839399904</v>
      </c>
      <c r="E76" s="3">
        <f t="shared" si="6"/>
        <v>6.25</v>
      </c>
      <c r="F76">
        <f t="shared" si="7"/>
        <v>0</v>
      </c>
    </row>
    <row r="77" spans="1:6" ht="13.5">
      <c r="A77">
        <v>76</v>
      </c>
      <c r="B77" s="1">
        <f>IF(MOD(A77+Sheet1!$C$10-1,6)=0,Sheet1!$C$12,+Sheet1!$C$11)</f>
        <v>87500</v>
      </c>
      <c r="C77" s="1">
        <f t="shared" si="4"/>
        <v>14770582.062248752</v>
      </c>
      <c r="D77" s="1">
        <f t="shared" si="5"/>
        <v>30889.983497398654</v>
      </c>
      <c r="E77" s="3">
        <f t="shared" si="6"/>
        <v>6.333333333333333</v>
      </c>
      <c r="F77">
        <f t="shared" si="7"/>
        <v>0</v>
      </c>
    </row>
    <row r="78" spans="1:6" ht="13.5">
      <c r="A78">
        <v>77</v>
      </c>
      <c r="B78" s="1">
        <f>IF(MOD(A78+Sheet1!$C$10-1,6)=0,Sheet1!$C$12,+Sheet1!$C$11)</f>
        <v>87500</v>
      </c>
      <c r="C78" s="1">
        <f t="shared" si="4"/>
        <v>14713854.10821177</v>
      </c>
      <c r="D78" s="1">
        <f t="shared" si="5"/>
        <v>30772.045963018234</v>
      </c>
      <c r="E78" s="3">
        <f t="shared" si="6"/>
        <v>6.416666666666667</v>
      </c>
      <c r="F78">
        <f t="shared" si="7"/>
        <v>0</v>
      </c>
    </row>
    <row r="79" spans="1:6" ht="13.5">
      <c r="A79">
        <v>78</v>
      </c>
      <c r="B79" s="1">
        <f>IF(MOD(A79+Sheet1!$C$10-1,6)=0,Sheet1!$C$12,+Sheet1!$C$11)</f>
        <v>200000</v>
      </c>
      <c r="C79" s="1">
        <f t="shared" si="4"/>
        <v>14544507.970937211</v>
      </c>
      <c r="D79" s="1">
        <f t="shared" si="5"/>
        <v>30653.862725441188</v>
      </c>
      <c r="E79" s="3">
        <f t="shared" si="6"/>
        <v>6.5</v>
      </c>
      <c r="F79">
        <f t="shared" si="7"/>
        <v>0</v>
      </c>
    </row>
    <row r="80" spans="1:6" ht="13.5">
      <c r="A80">
        <v>79</v>
      </c>
      <c r="B80" s="1">
        <f>IF(MOD(A80+Sheet1!$C$10-1,6)=0,Sheet1!$C$12,+Sheet1!$C$11)</f>
        <v>87500</v>
      </c>
      <c r="C80" s="1">
        <f t="shared" si="4"/>
        <v>14487309.029209998</v>
      </c>
      <c r="D80" s="1">
        <f t="shared" si="5"/>
        <v>30301.058272785856</v>
      </c>
      <c r="E80" s="3">
        <f t="shared" si="6"/>
        <v>6.583333333333333</v>
      </c>
      <c r="F80">
        <f t="shared" si="7"/>
        <v>0</v>
      </c>
    </row>
    <row r="81" spans="1:6" ht="13.5">
      <c r="A81">
        <v>80</v>
      </c>
      <c r="B81" s="1">
        <f>IF(MOD(A81+Sheet1!$C$10-1,6)=0,Sheet1!$C$12,+Sheet1!$C$11)</f>
        <v>87500</v>
      </c>
      <c r="C81" s="1">
        <f t="shared" si="4"/>
        <v>14429990.92302085</v>
      </c>
      <c r="D81" s="1">
        <f t="shared" si="5"/>
        <v>30181.893810854162</v>
      </c>
      <c r="E81" s="3">
        <f t="shared" si="6"/>
        <v>6.666666666666667</v>
      </c>
      <c r="F81">
        <f t="shared" si="7"/>
        <v>0</v>
      </c>
    </row>
    <row r="82" spans="1:6" ht="13.5">
      <c r="A82">
        <v>81</v>
      </c>
      <c r="B82" s="1">
        <f>IF(MOD(A82+Sheet1!$C$10-1,6)=0,Sheet1!$C$12,+Sheet1!$C$11)</f>
        <v>87500</v>
      </c>
      <c r="C82" s="1">
        <f t="shared" si="4"/>
        <v>14372553.404110478</v>
      </c>
      <c r="D82" s="1">
        <f t="shared" si="5"/>
        <v>30062.481089626774</v>
      </c>
      <c r="E82" s="3">
        <f t="shared" si="6"/>
        <v>6.75</v>
      </c>
      <c r="F82">
        <f t="shared" si="7"/>
        <v>0</v>
      </c>
    </row>
    <row r="83" spans="1:6" ht="13.5">
      <c r="A83">
        <v>82</v>
      </c>
      <c r="B83" s="1">
        <f>IF(MOD(A83+Sheet1!$C$10-1,6)=0,Sheet1!$C$12,+Sheet1!$C$11)</f>
        <v>87500</v>
      </c>
      <c r="C83" s="1">
        <f t="shared" si="4"/>
        <v>14314996.223702375</v>
      </c>
      <c r="D83" s="1">
        <f t="shared" si="5"/>
        <v>29942.81959189683</v>
      </c>
      <c r="E83" s="3">
        <f t="shared" si="6"/>
        <v>6.833333333333333</v>
      </c>
      <c r="F83">
        <f t="shared" si="7"/>
        <v>0</v>
      </c>
    </row>
    <row r="84" spans="1:6" ht="13.5">
      <c r="A84">
        <v>83</v>
      </c>
      <c r="B84" s="1">
        <f>IF(MOD(A84+Sheet1!$C$10-1,6)=0,Sheet1!$C$12,+Sheet1!$C$11)</f>
        <v>87500</v>
      </c>
      <c r="C84" s="1">
        <f t="shared" si="4"/>
        <v>14257319.132501755</v>
      </c>
      <c r="D84" s="1">
        <f t="shared" si="5"/>
        <v>29822.908799379948</v>
      </c>
      <c r="E84" s="3">
        <f t="shared" si="6"/>
        <v>6.916666666666667</v>
      </c>
      <c r="F84">
        <f t="shared" si="7"/>
        <v>0</v>
      </c>
    </row>
    <row r="85" spans="1:6" ht="13.5">
      <c r="A85">
        <v>84</v>
      </c>
      <c r="B85" s="1">
        <f>IF(MOD(A85+Sheet1!$C$10-1,6)=0,Sheet1!$C$12,+Sheet1!$C$11)</f>
        <v>200000</v>
      </c>
      <c r="C85" s="1">
        <f t="shared" si="4"/>
        <v>14087021.880694468</v>
      </c>
      <c r="D85" s="1">
        <f t="shared" si="5"/>
        <v>29702.74819271199</v>
      </c>
      <c r="E85" s="3">
        <f t="shared" si="6"/>
        <v>7</v>
      </c>
      <c r="F85">
        <f t="shared" si="7"/>
        <v>0</v>
      </c>
    </row>
    <row r="86" spans="1:6" ht="13.5">
      <c r="A86">
        <v>85</v>
      </c>
      <c r="B86" s="1">
        <f>IF(MOD(A86+Sheet1!$C$10-1,6)=0,Sheet1!$C$12,+Sheet1!$C$11)</f>
        <v>87500</v>
      </c>
      <c r="C86" s="1">
        <f t="shared" si="4"/>
        <v>14028869.842945915</v>
      </c>
      <c r="D86" s="1">
        <f t="shared" si="5"/>
        <v>29347.96225144681</v>
      </c>
      <c r="E86" s="3">
        <f t="shared" si="6"/>
        <v>7.083333333333333</v>
      </c>
      <c r="F86">
        <f t="shared" si="7"/>
        <v>0</v>
      </c>
    </row>
    <row r="87" spans="1:6" ht="13.5">
      <c r="A87">
        <v>86</v>
      </c>
      <c r="B87" s="1">
        <f>IF(MOD(A87+Sheet1!$C$10-1,6)=0,Sheet1!$C$12,+Sheet1!$C$11)</f>
        <v>87500</v>
      </c>
      <c r="C87" s="1">
        <f t="shared" si="4"/>
        <v>13970596.655118719</v>
      </c>
      <c r="D87" s="1">
        <f t="shared" si="5"/>
        <v>29226.812172803988</v>
      </c>
      <c r="E87" s="3">
        <f t="shared" si="6"/>
        <v>7.166666666666667</v>
      </c>
      <c r="F87">
        <f t="shared" si="7"/>
        <v>0</v>
      </c>
    </row>
    <row r="88" spans="1:6" ht="13.5">
      <c r="A88">
        <v>87</v>
      </c>
      <c r="B88" s="1">
        <f>IF(MOD(A88+Sheet1!$C$10-1,6)=0,Sheet1!$C$12,+Sheet1!$C$11)</f>
        <v>87500</v>
      </c>
      <c r="C88" s="1">
        <f t="shared" si="4"/>
        <v>13912202.064816883</v>
      </c>
      <c r="D88" s="1">
        <f t="shared" si="5"/>
        <v>29105.409698164</v>
      </c>
      <c r="E88" s="3">
        <f t="shared" si="6"/>
        <v>7.25</v>
      </c>
      <c r="F88">
        <f t="shared" si="7"/>
        <v>0</v>
      </c>
    </row>
    <row r="89" spans="1:6" ht="13.5">
      <c r="A89">
        <v>88</v>
      </c>
      <c r="B89" s="1">
        <f>IF(MOD(A89+Sheet1!$C$10-1,6)=0,Sheet1!$C$12,+Sheet1!$C$11)</f>
        <v>87500</v>
      </c>
      <c r="C89" s="1">
        <f t="shared" si="4"/>
        <v>13853685.819118585</v>
      </c>
      <c r="D89" s="1">
        <f t="shared" si="5"/>
        <v>28983.754301701843</v>
      </c>
      <c r="E89" s="3">
        <f t="shared" si="6"/>
        <v>7.333333333333333</v>
      </c>
      <c r="F89">
        <f t="shared" si="7"/>
        <v>0</v>
      </c>
    </row>
    <row r="90" spans="1:6" ht="13.5">
      <c r="A90">
        <v>89</v>
      </c>
      <c r="B90" s="1">
        <f>IF(MOD(A90+Sheet1!$C$10-1,6)=0,Sheet1!$C$12,+Sheet1!$C$11)</f>
        <v>87500</v>
      </c>
      <c r="C90" s="1">
        <f t="shared" si="4"/>
        <v>13795047.664575083</v>
      </c>
      <c r="D90" s="1">
        <f t="shared" si="5"/>
        <v>28861.845456497056</v>
      </c>
      <c r="E90" s="3">
        <f t="shared" si="6"/>
        <v>7.416666666666667</v>
      </c>
      <c r="F90">
        <f t="shared" si="7"/>
        <v>0</v>
      </c>
    </row>
    <row r="91" spans="1:6" ht="13.5">
      <c r="A91">
        <v>90</v>
      </c>
      <c r="B91" s="1">
        <f>IF(MOD(A91+Sheet1!$C$10-1,6)=0,Sheet1!$C$12,+Sheet1!$C$11)</f>
        <v>200000</v>
      </c>
      <c r="C91" s="1">
        <f t="shared" si="4"/>
        <v>13623787.347209614</v>
      </c>
      <c r="D91" s="1">
        <f t="shared" si="5"/>
        <v>28739.682634531422</v>
      </c>
      <c r="E91" s="3">
        <f t="shared" si="6"/>
        <v>7.5</v>
      </c>
      <c r="F91">
        <f t="shared" si="7"/>
        <v>0</v>
      </c>
    </row>
    <row r="92" spans="1:6" ht="13.5">
      <c r="A92">
        <v>91</v>
      </c>
      <c r="B92" s="1">
        <f>IF(MOD(A92+Sheet1!$C$10-1,6)=0,Sheet1!$C$12,+Sheet1!$C$11)</f>
        <v>87500</v>
      </c>
      <c r="C92" s="1">
        <f t="shared" si="4"/>
        <v>13564670.2375163</v>
      </c>
      <c r="D92" s="1">
        <f t="shared" si="5"/>
        <v>28382.890306686695</v>
      </c>
      <c r="E92" s="3">
        <f t="shared" si="6"/>
        <v>7.583333333333333</v>
      </c>
      <c r="F92">
        <f t="shared" si="7"/>
        <v>0</v>
      </c>
    </row>
    <row r="93" spans="1:6" ht="13.5">
      <c r="A93">
        <v>92</v>
      </c>
      <c r="B93" s="1">
        <f>IF(MOD(A93+Sheet1!$C$10-1,6)=0,Sheet1!$C$12,+Sheet1!$C$11)</f>
        <v>87500</v>
      </c>
      <c r="C93" s="1">
        <f t="shared" si="4"/>
        <v>13505429.967177793</v>
      </c>
      <c r="D93" s="1">
        <f t="shared" si="5"/>
        <v>28259.729661492296</v>
      </c>
      <c r="E93" s="3">
        <f t="shared" si="6"/>
        <v>7.666666666666667</v>
      </c>
      <c r="F93">
        <f t="shared" si="7"/>
        <v>0</v>
      </c>
    </row>
    <row r="94" spans="1:6" ht="13.5">
      <c r="A94">
        <v>93</v>
      </c>
      <c r="B94" s="1">
        <f>IF(MOD(A94+Sheet1!$C$10-1,6)=0,Sheet1!$C$12,+Sheet1!$C$11)</f>
        <v>87500</v>
      </c>
      <c r="C94" s="1">
        <f t="shared" si="4"/>
        <v>13446066.279609414</v>
      </c>
      <c r="D94" s="1">
        <f t="shared" si="5"/>
        <v>28136.312431620405</v>
      </c>
      <c r="E94" s="3">
        <f t="shared" si="6"/>
        <v>7.75</v>
      </c>
      <c r="F94">
        <f t="shared" si="7"/>
        <v>0</v>
      </c>
    </row>
    <row r="95" spans="1:6" ht="13.5">
      <c r="A95">
        <v>94</v>
      </c>
      <c r="B95" s="1">
        <f>IF(MOD(A95+Sheet1!$C$10-1,6)=0,Sheet1!$C$12,+Sheet1!$C$11)</f>
        <v>87500</v>
      </c>
      <c r="C95" s="1">
        <f t="shared" si="4"/>
        <v>13386578.917691933</v>
      </c>
      <c r="D95" s="1">
        <f t="shared" si="5"/>
        <v>28012.638082519614</v>
      </c>
      <c r="E95" s="3">
        <f t="shared" si="6"/>
        <v>7.833333333333333</v>
      </c>
      <c r="F95">
        <f t="shared" si="7"/>
        <v>0</v>
      </c>
    </row>
    <row r="96" spans="1:6" ht="13.5">
      <c r="A96">
        <v>95</v>
      </c>
      <c r="B96" s="1">
        <f>IF(MOD(A96+Sheet1!$C$10-1,6)=0,Sheet1!$C$12,+Sheet1!$C$11)</f>
        <v>87500</v>
      </c>
      <c r="C96" s="1">
        <f t="shared" si="4"/>
        <v>13326967.623770459</v>
      </c>
      <c r="D96" s="1">
        <f t="shared" si="5"/>
        <v>27888.70607852486</v>
      </c>
      <c r="E96" s="3">
        <f t="shared" si="6"/>
        <v>7.916666666666667</v>
      </c>
      <c r="F96">
        <f t="shared" si="7"/>
        <v>0</v>
      </c>
    </row>
    <row r="97" spans="1:6" ht="13.5">
      <c r="A97">
        <v>96</v>
      </c>
      <c r="B97" s="1">
        <f>IF(MOD(A97+Sheet1!$C$10-1,6)=0,Sheet1!$C$12,+Sheet1!$C$11)</f>
        <v>200000</v>
      </c>
      <c r="C97" s="1">
        <f t="shared" si="4"/>
        <v>13154732.139653314</v>
      </c>
      <c r="D97" s="1">
        <f t="shared" si="5"/>
        <v>27764.515882855125</v>
      </c>
      <c r="E97" s="3">
        <f t="shared" si="6"/>
        <v>8</v>
      </c>
      <c r="F97">
        <f t="shared" si="7"/>
        <v>0</v>
      </c>
    </row>
    <row r="98" spans="1:6" ht="13.5">
      <c r="A98">
        <v>97</v>
      </c>
      <c r="B98" s="1">
        <f>IF(MOD(A98+Sheet1!$C$10-1,6)=0,Sheet1!$C$12,+Sheet1!$C$11)</f>
        <v>87500</v>
      </c>
      <c r="C98" s="1">
        <f t="shared" si="4"/>
        <v>13094637.831610925</v>
      </c>
      <c r="D98" s="1">
        <f t="shared" si="5"/>
        <v>27405.69195761107</v>
      </c>
      <c r="E98" s="3">
        <f t="shared" si="6"/>
        <v>8.083333333333334</v>
      </c>
      <c r="F98">
        <f t="shared" si="7"/>
        <v>0</v>
      </c>
    </row>
    <row r="99" spans="1:6" ht="13.5">
      <c r="A99">
        <v>98</v>
      </c>
      <c r="B99" s="1">
        <f>IF(MOD(A99+Sheet1!$C$10-1,6)=0,Sheet1!$C$12,+Sheet1!$C$11)</f>
        <v>87500</v>
      </c>
      <c r="C99" s="1">
        <f t="shared" si="4"/>
        <v>13034418.327093448</v>
      </c>
      <c r="D99" s="1">
        <f t="shared" si="5"/>
        <v>27280.49548252276</v>
      </c>
      <c r="E99" s="3">
        <f t="shared" si="6"/>
        <v>8.166666666666666</v>
      </c>
      <c r="F99">
        <f t="shared" si="7"/>
        <v>0</v>
      </c>
    </row>
    <row r="100" spans="1:6" ht="13.5">
      <c r="A100">
        <v>99</v>
      </c>
      <c r="B100" s="1">
        <f>IF(MOD(A100+Sheet1!$C$10-1,6)=0,Sheet1!$C$12,+Sheet1!$C$11)</f>
        <v>87500</v>
      </c>
      <c r="C100" s="1">
        <f t="shared" si="4"/>
        <v>12974073.365274893</v>
      </c>
      <c r="D100" s="1">
        <f t="shared" si="5"/>
        <v>27155.03818144469</v>
      </c>
      <c r="E100" s="3">
        <f t="shared" si="6"/>
        <v>8.25</v>
      </c>
      <c r="F100">
        <f t="shared" si="7"/>
        <v>0</v>
      </c>
    </row>
    <row r="101" spans="1:6" ht="13.5">
      <c r="A101">
        <v>100</v>
      </c>
      <c r="B101" s="1">
        <f>IF(MOD(A101+Sheet1!$C$10-1,6)=0,Sheet1!$C$12,+Sheet1!$C$11)</f>
        <v>87500</v>
      </c>
      <c r="C101" s="1">
        <f t="shared" si="4"/>
        <v>12913602.684785882</v>
      </c>
      <c r="D101" s="1">
        <f t="shared" si="5"/>
        <v>27029.31951098936</v>
      </c>
      <c r="E101" s="3">
        <f t="shared" si="6"/>
        <v>8.333333333333334</v>
      </c>
      <c r="F101">
        <f t="shared" si="7"/>
        <v>0</v>
      </c>
    </row>
    <row r="102" spans="1:6" ht="13.5">
      <c r="A102">
        <v>101</v>
      </c>
      <c r="B102" s="1">
        <f>IF(MOD(A102+Sheet1!$C$10-1,6)=0,Sheet1!$C$12,+Sheet1!$C$11)</f>
        <v>87500</v>
      </c>
      <c r="C102" s="1">
        <f t="shared" si="4"/>
        <v>12853006.02371252</v>
      </c>
      <c r="D102" s="1">
        <f t="shared" si="5"/>
        <v>26903.338926637254</v>
      </c>
      <c r="E102" s="3">
        <f t="shared" si="6"/>
        <v>8.416666666666666</v>
      </c>
      <c r="F102">
        <f t="shared" si="7"/>
        <v>0</v>
      </c>
    </row>
    <row r="103" spans="1:6" ht="13.5">
      <c r="A103">
        <v>102</v>
      </c>
      <c r="B103" s="1">
        <f>IF(MOD(A103+Sheet1!$C$10-1,6)=0,Sheet1!$C$12,+Sheet1!$C$11)</f>
        <v>200000</v>
      </c>
      <c r="C103" s="1">
        <f t="shared" si="4"/>
        <v>12679783.119595254</v>
      </c>
      <c r="D103" s="1">
        <f t="shared" si="5"/>
        <v>26777.09588273442</v>
      </c>
      <c r="E103" s="3">
        <f t="shared" si="6"/>
        <v>8.5</v>
      </c>
      <c r="F103">
        <f t="shared" si="7"/>
        <v>0</v>
      </c>
    </row>
    <row r="104" spans="1:6" ht="13.5">
      <c r="A104">
        <v>103</v>
      </c>
      <c r="B104" s="1">
        <f>IF(MOD(A104+Sheet1!$C$10-1,6)=0,Sheet1!$C$12,+Sheet1!$C$11)</f>
        <v>87500</v>
      </c>
      <c r="C104" s="1">
        <f t="shared" si="4"/>
        <v>12618699.334427744</v>
      </c>
      <c r="D104" s="1">
        <f t="shared" si="5"/>
        <v>26416.214832490117</v>
      </c>
      <c r="E104" s="3">
        <f t="shared" si="6"/>
        <v>8.583333333333334</v>
      </c>
      <c r="F104">
        <f t="shared" si="7"/>
        <v>0</v>
      </c>
    </row>
    <row r="105" spans="1:6" ht="13.5">
      <c r="A105">
        <v>104</v>
      </c>
      <c r="B105" s="1">
        <f>IF(MOD(A105+Sheet1!$C$10-1,6)=0,Sheet1!$C$12,+Sheet1!$C$11)</f>
        <v>87500</v>
      </c>
      <c r="C105" s="1">
        <f t="shared" si="4"/>
        <v>12557488.29137447</v>
      </c>
      <c r="D105" s="1">
        <f t="shared" si="5"/>
        <v>26288.95694672447</v>
      </c>
      <c r="E105" s="3">
        <f t="shared" si="6"/>
        <v>8.666666666666666</v>
      </c>
      <c r="F105">
        <f t="shared" si="7"/>
        <v>0</v>
      </c>
    </row>
    <row r="106" spans="1:6" ht="13.5">
      <c r="A106">
        <v>105</v>
      </c>
      <c r="B106" s="1">
        <f>IF(MOD(A106+Sheet1!$C$10-1,6)=0,Sheet1!$C$12,+Sheet1!$C$11)</f>
        <v>87500</v>
      </c>
      <c r="C106" s="1">
        <f t="shared" si="4"/>
        <v>12496149.725314833</v>
      </c>
      <c r="D106" s="1">
        <f t="shared" si="5"/>
        <v>26161.43394036348</v>
      </c>
      <c r="E106" s="3">
        <f t="shared" si="6"/>
        <v>8.75</v>
      </c>
      <c r="F106">
        <f t="shared" si="7"/>
        <v>0</v>
      </c>
    </row>
    <row r="107" spans="1:6" ht="13.5">
      <c r="A107">
        <v>106</v>
      </c>
      <c r="B107" s="1">
        <f>IF(MOD(A107+Sheet1!$C$10-1,6)=0,Sheet1!$C$12,+Sheet1!$C$11)</f>
        <v>87500</v>
      </c>
      <c r="C107" s="1">
        <f t="shared" si="4"/>
        <v>12434683.370575907</v>
      </c>
      <c r="D107" s="1">
        <f t="shared" si="5"/>
        <v>26033.64526107257</v>
      </c>
      <c r="E107" s="3">
        <f t="shared" si="6"/>
        <v>8.833333333333334</v>
      </c>
      <c r="F107">
        <f t="shared" si="7"/>
        <v>0</v>
      </c>
    </row>
    <row r="108" spans="1:6" ht="13.5">
      <c r="A108">
        <v>107</v>
      </c>
      <c r="B108" s="1">
        <f>IF(MOD(A108+Sheet1!$C$10-1,6)=0,Sheet1!$C$12,+Sheet1!$C$11)</f>
        <v>87500</v>
      </c>
      <c r="C108" s="1">
        <f t="shared" si="4"/>
        <v>12373088.960931273</v>
      </c>
      <c r="D108" s="1">
        <f t="shared" si="5"/>
        <v>25905.590355366472</v>
      </c>
      <c r="E108" s="3">
        <f t="shared" si="6"/>
        <v>8.916666666666666</v>
      </c>
      <c r="F108">
        <f t="shared" si="7"/>
        <v>0</v>
      </c>
    </row>
    <row r="109" spans="1:6" ht="13.5">
      <c r="A109">
        <v>108</v>
      </c>
      <c r="B109" s="1">
        <f>IF(MOD(A109+Sheet1!$C$10-1,6)=0,Sheet1!$C$12,+Sheet1!$C$11)</f>
        <v>200000</v>
      </c>
      <c r="C109" s="1">
        <f t="shared" si="4"/>
        <v>12198866.22959988</v>
      </c>
      <c r="D109" s="1">
        <f t="shared" si="5"/>
        <v>25777.26866860682</v>
      </c>
      <c r="E109" s="3">
        <f t="shared" si="6"/>
        <v>9</v>
      </c>
      <c r="F109">
        <f t="shared" si="7"/>
        <v>0</v>
      </c>
    </row>
    <row r="110" spans="1:6" ht="13.5">
      <c r="A110">
        <v>109</v>
      </c>
      <c r="B110" s="1">
        <f>IF(MOD(A110+Sheet1!$C$10-1,6)=0,Sheet1!$C$12,+Sheet1!$C$11)</f>
        <v>87500</v>
      </c>
      <c r="C110" s="1">
        <f t="shared" si="4"/>
        <v>12136780.53424488</v>
      </c>
      <c r="D110" s="1">
        <f t="shared" si="5"/>
        <v>25414.30464499975</v>
      </c>
      <c r="E110" s="3">
        <f t="shared" si="6"/>
        <v>9.083333333333334</v>
      </c>
      <c r="F110">
        <f t="shared" si="7"/>
        <v>0</v>
      </c>
    </row>
    <row r="111" spans="1:6" ht="13.5">
      <c r="A111">
        <v>110</v>
      </c>
      <c r="B111" s="1">
        <f>IF(MOD(A111+Sheet1!$C$10-1,6)=0,Sheet1!$C$12,+Sheet1!$C$11)</f>
        <v>87500</v>
      </c>
      <c r="C111" s="1">
        <f t="shared" si="4"/>
        <v>12074565.493691223</v>
      </c>
      <c r="D111" s="1">
        <f t="shared" si="5"/>
        <v>25284.959446343502</v>
      </c>
      <c r="E111" s="3">
        <f t="shared" si="6"/>
        <v>9.166666666666666</v>
      </c>
      <c r="F111">
        <f t="shared" si="7"/>
        <v>0</v>
      </c>
    </row>
    <row r="112" spans="1:6" ht="13.5">
      <c r="A112">
        <v>111</v>
      </c>
      <c r="B112" s="1">
        <f>IF(MOD(A112+Sheet1!$C$10-1,6)=0,Sheet1!$C$12,+Sheet1!$C$11)</f>
        <v>87500</v>
      </c>
      <c r="C112" s="1">
        <f t="shared" si="4"/>
        <v>12012220.838469746</v>
      </c>
      <c r="D112" s="1">
        <f t="shared" si="5"/>
        <v>25155.344778523384</v>
      </c>
      <c r="E112" s="3">
        <f t="shared" si="6"/>
        <v>9.25</v>
      </c>
      <c r="F112">
        <f t="shared" si="7"/>
        <v>0</v>
      </c>
    </row>
    <row r="113" spans="1:6" ht="13.5">
      <c r="A113">
        <v>112</v>
      </c>
      <c r="B113" s="1">
        <f>IF(MOD(A113+Sheet1!$C$10-1,6)=0,Sheet1!$C$12,+Sheet1!$C$11)</f>
        <v>87500</v>
      </c>
      <c r="C113" s="1">
        <f t="shared" si="4"/>
        <v>11949746.29854989</v>
      </c>
      <c r="D113" s="1">
        <f t="shared" si="5"/>
        <v>25025.460080145305</v>
      </c>
      <c r="E113" s="3">
        <f t="shared" si="6"/>
        <v>9.333333333333334</v>
      </c>
      <c r="F113">
        <f t="shared" si="7"/>
        <v>0</v>
      </c>
    </row>
    <row r="114" spans="1:6" ht="13.5">
      <c r="A114">
        <v>113</v>
      </c>
      <c r="B114" s="1">
        <f>IF(MOD(A114+Sheet1!$C$10-1,6)=0,Sheet1!$C$12,+Sheet1!$C$11)</f>
        <v>87500</v>
      </c>
      <c r="C114" s="1">
        <f t="shared" si="4"/>
        <v>11887141.603338536</v>
      </c>
      <c r="D114" s="1">
        <f t="shared" si="5"/>
        <v>24895.304788645604</v>
      </c>
      <c r="E114" s="3">
        <f t="shared" si="6"/>
        <v>9.416666666666666</v>
      </c>
      <c r="F114">
        <f t="shared" si="7"/>
        <v>0</v>
      </c>
    </row>
    <row r="115" spans="1:6" ht="13.5">
      <c r="A115">
        <v>114</v>
      </c>
      <c r="B115" s="1">
        <f>IF(MOD(A115+Sheet1!$C$10-1,6)=0,Sheet1!$C$12,+Sheet1!$C$11)</f>
        <v>200000</v>
      </c>
      <c r="C115" s="1">
        <f t="shared" si="4"/>
        <v>11711906.481678825</v>
      </c>
      <c r="D115" s="1">
        <f t="shared" si="5"/>
        <v>24764.87834028862</v>
      </c>
      <c r="E115" s="3">
        <f t="shared" si="6"/>
        <v>9.5</v>
      </c>
      <c r="F115">
        <f t="shared" si="7"/>
        <v>0</v>
      </c>
    </row>
    <row r="116" spans="1:6" ht="13.5">
      <c r="A116">
        <v>115</v>
      </c>
      <c r="B116" s="1">
        <f>IF(MOD(A116+Sheet1!$C$10-1,6)=0,Sheet1!$C$12,+Sheet1!$C$11)</f>
        <v>87500</v>
      </c>
      <c r="C116" s="1">
        <f t="shared" si="4"/>
        <v>11648806.286848988</v>
      </c>
      <c r="D116" s="1">
        <f t="shared" si="5"/>
        <v>24399.80517016422</v>
      </c>
      <c r="E116" s="3">
        <f t="shared" si="6"/>
        <v>9.583333333333334</v>
      </c>
      <c r="F116">
        <f t="shared" si="7"/>
        <v>0</v>
      </c>
    </row>
    <row r="117" spans="1:6" ht="13.5">
      <c r="A117">
        <v>116</v>
      </c>
      <c r="B117" s="1">
        <f>IF(MOD(A117+Sheet1!$C$10-1,6)=0,Sheet1!$C$12,+Sheet1!$C$11)</f>
        <v>87500</v>
      </c>
      <c r="C117" s="1">
        <f t="shared" si="4"/>
        <v>11585574.633279923</v>
      </c>
      <c r="D117" s="1">
        <f t="shared" si="5"/>
        <v>24268.34643093539</v>
      </c>
      <c r="E117" s="3">
        <f t="shared" si="6"/>
        <v>9.666666666666666</v>
      </c>
      <c r="F117">
        <f t="shared" si="7"/>
        <v>0</v>
      </c>
    </row>
    <row r="118" spans="1:6" ht="13.5">
      <c r="A118">
        <v>117</v>
      </c>
      <c r="B118" s="1">
        <f>IF(MOD(A118+Sheet1!$C$10-1,6)=0,Sheet1!$C$12,+Sheet1!$C$11)</f>
        <v>87500</v>
      </c>
      <c r="C118" s="1">
        <f t="shared" si="4"/>
        <v>11522211.247099256</v>
      </c>
      <c r="D118" s="1">
        <f t="shared" si="5"/>
        <v>24136.613819333175</v>
      </c>
      <c r="E118" s="3">
        <f t="shared" si="6"/>
        <v>9.75</v>
      </c>
      <c r="F118">
        <f t="shared" si="7"/>
        <v>0</v>
      </c>
    </row>
    <row r="119" spans="1:6" ht="13.5">
      <c r="A119">
        <v>118</v>
      </c>
      <c r="B119" s="1">
        <f>IF(MOD(A119+Sheet1!$C$10-1,6)=0,Sheet1!$C$12,+Sheet1!$C$11)</f>
        <v>87500</v>
      </c>
      <c r="C119" s="1">
        <f t="shared" si="4"/>
        <v>11458715.853864046</v>
      </c>
      <c r="D119" s="1">
        <f t="shared" si="5"/>
        <v>24004.606764790118</v>
      </c>
      <c r="E119" s="3">
        <f t="shared" si="6"/>
        <v>9.833333333333334</v>
      </c>
      <c r="F119">
        <f t="shared" si="7"/>
        <v>0</v>
      </c>
    </row>
    <row r="120" spans="1:6" ht="13.5">
      <c r="A120">
        <v>119</v>
      </c>
      <c r="B120" s="1">
        <f>IF(MOD(A120+Sheet1!$C$10-1,6)=0,Sheet1!$C$12,+Sheet1!$C$11)</f>
        <v>87500</v>
      </c>
      <c r="C120" s="1">
        <f t="shared" si="4"/>
        <v>11395088.178559596</v>
      </c>
      <c r="D120" s="1">
        <f t="shared" si="5"/>
        <v>23872.324695550094</v>
      </c>
      <c r="E120" s="3">
        <f t="shared" si="6"/>
        <v>9.916666666666666</v>
      </c>
      <c r="F120">
        <f t="shared" si="7"/>
        <v>0</v>
      </c>
    </row>
    <row r="121" spans="1:6" ht="13.5">
      <c r="A121">
        <v>120</v>
      </c>
      <c r="B121" s="1">
        <f>IF(MOD(A121+Sheet1!$C$10-1,6)=0,Sheet1!$C$12,+Sheet1!$C$11)</f>
        <v>200000</v>
      </c>
      <c r="C121" s="1">
        <f t="shared" si="4"/>
        <v>11218827.945598261</v>
      </c>
      <c r="D121" s="1">
        <f t="shared" si="5"/>
        <v>23739.767038665825</v>
      </c>
      <c r="E121" s="3">
        <f t="shared" si="6"/>
        <v>10</v>
      </c>
      <c r="F121">
        <f t="shared" si="7"/>
        <v>0</v>
      </c>
    </row>
    <row r="122" spans="1:6" ht="13.5">
      <c r="A122">
        <v>121</v>
      </c>
      <c r="B122" s="1">
        <f>IF(MOD(A122+Sheet1!$C$10-1,6)=0,Sheet1!$C$12,+Sheet1!$C$11)</f>
        <v>87500</v>
      </c>
      <c r="C122" s="1">
        <f t="shared" si="4"/>
        <v>11154700.503818259</v>
      </c>
      <c r="D122" s="1">
        <f t="shared" si="5"/>
        <v>23372.55821999638</v>
      </c>
      <c r="E122" s="3">
        <f t="shared" si="6"/>
        <v>10.083333333333334</v>
      </c>
      <c r="F122">
        <f t="shared" si="7"/>
        <v>0</v>
      </c>
    </row>
    <row r="123" spans="1:6" ht="13.5">
      <c r="A123">
        <v>122</v>
      </c>
      <c r="B123" s="1">
        <f>IF(MOD(A123+Sheet1!$C$10-1,6)=0,Sheet1!$C$12,+Sheet1!$C$11)</f>
        <v>87500</v>
      </c>
      <c r="C123" s="1">
        <f t="shared" si="4"/>
        <v>11090439.463201214</v>
      </c>
      <c r="D123" s="1">
        <f t="shared" si="5"/>
        <v>23238.95938295471</v>
      </c>
      <c r="E123" s="3">
        <f t="shared" si="6"/>
        <v>10.166666666666666</v>
      </c>
      <c r="F123">
        <f t="shared" si="7"/>
        <v>0</v>
      </c>
    </row>
    <row r="124" spans="1:6" ht="13.5">
      <c r="A124">
        <v>123</v>
      </c>
      <c r="B124" s="1">
        <f>IF(MOD(A124+Sheet1!$C$10-1,6)=0,Sheet1!$C$12,+Sheet1!$C$11)</f>
        <v>87500</v>
      </c>
      <c r="C124" s="1">
        <f t="shared" si="4"/>
        <v>11026044.545416215</v>
      </c>
      <c r="D124" s="1">
        <f t="shared" si="5"/>
        <v>23105.08221500253</v>
      </c>
      <c r="E124" s="3">
        <f t="shared" si="6"/>
        <v>10.25</v>
      </c>
      <c r="F124">
        <f t="shared" si="7"/>
        <v>0</v>
      </c>
    </row>
    <row r="125" spans="1:6" ht="13.5">
      <c r="A125">
        <v>124</v>
      </c>
      <c r="B125" s="1">
        <f>IF(MOD(A125+Sheet1!$C$10-1,6)=0,Sheet1!$C$12,+Sheet1!$C$11)</f>
        <v>87500</v>
      </c>
      <c r="C125" s="1">
        <f t="shared" si="4"/>
        <v>10961515.471552499</v>
      </c>
      <c r="D125" s="1">
        <f t="shared" si="5"/>
        <v>22970.926136283782</v>
      </c>
      <c r="E125" s="3">
        <f t="shared" si="6"/>
        <v>10.333333333333334</v>
      </c>
      <c r="F125">
        <f t="shared" si="7"/>
        <v>0</v>
      </c>
    </row>
    <row r="126" spans="1:6" ht="13.5">
      <c r="A126">
        <v>125</v>
      </c>
      <c r="B126" s="1">
        <f>IF(MOD(A126+Sheet1!$C$10-1,6)=0,Sheet1!$C$12,+Sheet1!$C$11)</f>
        <v>87500</v>
      </c>
      <c r="C126" s="1">
        <f t="shared" si="4"/>
        <v>10896851.962118233</v>
      </c>
      <c r="D126" s="1">
        <f t="shared" si="5"/>
        <v>22836.490565734373</v>
      </c>
      <c r="E126" s="3">
        <f t="shared" si="6"/>
        <v>10.416666666666666</v>
      </c>
      <c r="F126">
        <f t="shared" si="7"/>
        <v>0</v>
      </c>
    </row>
    <row r="127" spans="1:6" ht="13.5">
      <c r="A127">
        <v>126</v>
      </c>
      <c r="B127" s="1">
        <f>IF(MOD(A127+Sheet1!$C$10-1,6)=0,Sheet1!$C$12,+Sheet1!$C$11)</f>
        <v>200000</v>
      </c>
      <c r="C127" s="1">
        <f t="shared" si="4"/>
        <v>10719553.737039313</v>
      </c>
      <c r="D127" s="1">
        <f t="shared" si="5"/>
        <v>22701.77492107965</v>
      </c>
      <c r="E127" s="3">
        <f t="shared" si="6"/>
        <v>10.5</v>
      </c>
      <c r="F127">
        <f t="shared" si="7"/>
        <v>0</v>
      </c>
    </row>
    <row r="128" spans="1:6" ht="13.5">
      <c r="A128">
        <v>127</v>
      </c>
      <c r="B128" s="1">
        <f>IF(MOD(A128+Sheet1!$C$10-1,6)=0,Sheet1!$C$12,+Sheet1!$C$11)</f>
        <v>87500</v>
      </c>
      <c r="C128" s="1">
        <f t="shared" si="4"/>
        <v>10654386.140658144</v>
      </c>
      <c r="D128" s="1">
        <f t="shared" si="5"/>
        <v>22332.4036188319</v>
      </c>
      <c r="E128" s="3">
        <f t="shared" si="6"/>
        <v>10.583333333333334</v>
      </c>
      <c r="F128">
        <f t="shared" si="7"/>
        <v>0</v>
      </c>
    </row>
    <row r="129" spans="1:6" ht="13.5">
      <c r="A129">
        <v>128</v>
      </c>
      <c r="B129" s="1">
        <f>IF(MOD(A129+Sheet1!$C$10-1,6)=0,Sheet1!$C$12,+Sheet1!$C$11)</f>
        <v>87500</v>
      </c>
      <c r="C129" s="1">
        <f t="shared" si="4"/>
        <v>10589082.778451182</v>
      </c>
      <c r="D129" s="1">
        <f t="shared" si="5"/>
        <v>22196.637793037804</v>
      </c>
      <c r="E129" s="3">
        <f t="shared" si="6"/>
        <v>10.666666666666666</v>
      </c>
      <c r="F129">
        <f t="shared" si="7"/>
        <v>0</v>
      </c>
    </row>
    <row r="130" spans="1:6" ht="13.5">
      <c r="A130">
        <v>129</v>
      </c>
      <c r="B130" s="1">
        <f>IF(MOD(A130+Sheet1!$C$10-1,6)=0,Sheet1!$C$12,+Sheet1!$C$11)</f>
        <v>87500</v>
      </c>
      <c r="C130" s="1">
        <f t="shared" si="4"/>
        <v>10523643.367572956</v>
      </c>
      <c r="D130" s="1">
        <f t="shared" si="5"/>
        <v>22060.589121773297</v>
      </c>
      <c r="E130" s="3">
        <f t="shared" si="6"/>
        <v>10.75</v>
      </c>
      <c r="F130">
        <f t="shared" si="7"/>
        <v>0</v>
      </c>
    </row>
    <row r="131" spans="1:6" ht="13.5">
      <c r="A131">
        <v>130</v>
      </c>
      <c r="B131" s="1">
        <f>IF(MOD(A131+Sheet1!$C$10-1,6)=0,Sheet1!$C$12,+Sheet1!$C$11)</f>
        <v>87500</v>
      </c>
      <c r="C131" s="1">
        <f aca="true" t="shared" si="8" ref="C131:C194">+C130-B131+D131</f>
        <v>10458067.624588734</v>
      </c>
      <c r="D131" s="1">
        <f aca="true" t="shared" si="9" ref="D131:D194">+C130*$D$1/12</f>
        <v>21924.25701577699</v>
      </c>
      <c r="E131" s="3">
        <f aca="true" t="shared" si="10" ref="E131:E194">+A131/12</f>
        <v>10.833333333333334</v>
      </c>
      <c r="F131">
        <f aca="true" t="shared" si="11" ref="F131:F194">IF(C131&lt;0,1,0)</f>
        <v>0</v>
      </c>
    </row>
    <row r="132" spans="1:6" ht="13.5">
      <c r="A132">
        <v>131</v>
      </c>
      <c r="B132" s="1">
        <f>IF(MOD(A132+Sheet1!$C$10-1,6)=0,Sheet1!$C$12,+Sheet1!$C$11)</f>
        <v>87500</v>
      </c>
      <c r="C132" s="1">
        <f t="shared" si="8"/>
        <v>10392355.265473293</v>
      </c>
      <c r="D132" s="1">
        <f t="shared" si="9"/>
        <v>21787.640884559863</v>
      </c>
      <c r="E132" s="3">
        <f t="shared" si="10"/>
        <v>10.916666666666666</v>
      </c>
      <c r="F132">
        <f t="shared" si="11"/>
        <v>0</v>
      </c>
    </row>
    <row r="133" spans="1:6" ht="13.5">
      <c r="A133">
        <v>132</v>
      </c>
      <c r="B133" s="1">
        <f>IF(MOD(A133+Sheet1!$C$10-1,6)=0,Sheet1!$C$12,+Sheet1!$C$11)</f>
        <v>200000</v>
      </c>
      <c r="C133" s="1">
        <f t="shared" si="8"/>
        <v>10214006.005609697</v>
      </c>
      <c r="D133" s="1">
        <f t="shared" si="9"/>
        <v>21650.740136402695</v>
      </c>
      <c r="E133" s="3">
        <f t="shared" si="10"/>
        <v>11</v>
      </c>
      <c r="F133">
        <f t="shared" si="11"/>
        <v>0</v>
      </c>
    </row>
    <row r="134" spans="1:6" ht="13.5">
      <c r="A134">
        <v>133</v>
      </c>
      <c r="B134" s="1">
        <f>IF(MOD(A134+Sheet1!$C$10-1,6)=0,Sheet1!$C$12,+Sheet1!$C$11)</f>
        <v>87500</v>
      </c>
      <c r="C134" s="1">
        <f t="shared" si="8"/>
        <v>10147785.18478805</v>
      </c>
      <c r="D134" s="1">
        <f t="shared" si="9"/>
        <v>21279.179178353534</v>
      </c>
      <c r="E134" s="3">
        <f t="shared" si="10"/>
        <v>11.083333333333334</v>
      </c>
      <c r="F134">
        <f t="shared" si="11"/>
        <v>0</v>
      </c>
    </row>
    <row r="135" spans="1:6" ht="13.5">
      <c r="A135">
        <v>134</v>
      </c>
      <c r="B135" s="1">
        <f>IF(MOD(A135+Sheet1!$C$10-1,6)=0,Sheet1!$C$12,+Sheet1!$C$11)</f>
        <v>87500</v>
      </c>
      <c r="C135" s="1">
        <f t="shared" si="8"/>
        <v>10081426.403923025</v>
      </c>
      <c r="D135" s="1">
        <f t="shared" si="9"/>
        <v>21141.219134975105</v>
      </c>
      <c r="E135" s="3">
        <f t="shared" si="10"/>
        <v>11.166666666666666</v>
      </c>
      <c r="F135">
        <f t="shared" si="11"/>
        <v>0</v>
      </c>
    </row>
    <row r="136" spans="1:6" ht="13.5">
      <c r="A136">
        <v>135</v>
      </c>
      <c r="B136" s="1">
        <f>IF(MOD(A136+Sheet1!$C$10-1,6)=0,Sheet1!$C$12,+Sheet1!$C$11)</f>
        <v>87500</v>
      </c>
      <c r="C136" s="1">
        <f t="shared" si="8"/>
        <v>10014929.375597864</v>
      </c>
      <c r="D136" s="1">
        <f t="shared" si="9"/>
        <v>21002.971674839635</v>
      </c>
      <c r="E136" s="3">
        <f t="shared" si="10"/>
        <v>11.25</v>
      </c>
      <c r="F136">
        <f t="shared" si="11"/>
        <v>0</v>
      </c>
    </row>
    <row r="137" spans="1:6" ht="13.5">
      <c r="A137">
        <v>136</v>
      </c>
      <c r="B137" s="1">
        <f>IF(MOD(A137+Sheet1!$C$10-1,6)=0,Sheet1!$C$12,+Sheet1!$C$11)</f>
        <v>87500</v>
      </c>
      <c r="C137" s="1">
        <f t="shared" si="8"/>
        <v>9948293.811797027</v>
      </c>
      <c r="D137" s="1">
        <f t="shared" si="9"/>
        <v>20864.436199162217</v>
      </c>
      <c r="E137" s="3">
        <f t="shared" si="10"/>
        <v>11.333333333333334</v>
      </c>
      <c r="F137">
        <f t="shared" si="11"/>
        <v>0</v>
      </c>
    </row>
    <row r="138" spans="1:6" ht="13.5">
      <c r="A138">
        <v>137</v>
      </c>
      <c r="B138" s="1">
        <f>IF(MOD(A138+Sheet1!$C$10-1,6)=0,Sheet1!$C$12,+Sheet1!$C$11)</f>
        <v>87500</v>
      </c>
      <c r="C138" s="1">
        <f t="shared" si="8"/>
        <v>9881519.423904937</v>
      </c>
      <c r="D138" s="1">
        <f t="shared" si="9"/>
        <v>20725.612107910474</v>
      </c>
      <c r="E138" s="3">
        <f t="shared" si="10"/>
        <v>11.416666666666666</v>
      </c>
      <c r="F138">
        <f t="shared" si="11"/>
        <v>0</v>
      </c>
    </row>
    <row r="139" spans="1:6" ht="13.5">
      <c r="A139">
        <v>138</v>
      </c>
      <c r="B139" s="1">
        <f>IF(MOD(A139+Sheet1!$C$10-1,6)=0,Sheet1!$C$12,+Sheet1!$C$11)</f>
        <v>200000</v>
      </c>
      <c r="C139" s="1">
        <f t="shared" si="8"/>
        <v>9702105.92270474</v>
      </c>
      <c r="D139" s="1">
        <f t="shared" si="9"/>
        <v>20586.498799801953</v>
      </c>
      <c r="E139" s="3">
        <f t="shared" si="10"/>
        <v>11.5</v>
      </c>
      <c r="F139">
        <f t="shared" si="11"/>
        <v>0</v>
      </c>
    </row>
    <row r="140" spans="1:6" ht="13.5">
      <c r="A140">
        <v>139</v>
      </c>
      <c r="B140" s="1">
        <f>IF(MOD(A140+Sheet1!$C$10-1,6)=0,Sheet1!$C$12,+Sheet1!$C$11)</f>
        <v>87500</v>
      </c>
      <c r="C140" s="1">
        <f t="shared" si="8"/>
        <v>9634818.643377041</v>
      </c>
      <c r="D140" s="1">
        <f t="shared" si="9"/>
        <v>20212.72067230154</v>
      </c>
      <c r="E140" s="3">
        <f t="shared" si="10"/>
        <v>11.583333333333334</v>
      </c>
      <c r="F140">
        <f t="shared" si="11"/>
        <v>0</v>
      </c>
    </row>
    <row r="141" spans="1:6" ht="13.5">
      <c r="A141">
        <v>140</v>
      </c>
      <c r="B141" s="1">
        <f>IF(MOD(A141+Sheet1!$C$10-1,6)=0,Sheet1!$C$12,+Sheet1!$C$11)</f>
        <v>87500</v>
      </c>
      <c r="C141" s="1">
        <f t="shared" si="8"/>
        <v>9567391.18221741</v>
      </c>
      <c r="D141" s="1">
        <f t="shared" si="9"/>
        <v>20072.538840368838</v>
      </c>
      <c r="E141" s="3">
        <f t="shared" si="10"/>
        <v>11.666666666666666</v>
      </c>
      <c r="F141">
        <f t="shared" si="11"/>
        <v>0</v>
      </c>
    </row>
    <row r="142" spans="1:6" ht="13.5">
      <c r="A142">
        <v>141</v>
      </c>
      <c r="B142" s="1">
        <f>IF(MOD(A142+Sheet1!$C$10-1,6)=0,Sheet1!$C$12,+Sheet1!$C$11)</f>
        <v>87500</v>
      </c>
      <c r="C142" s="1">
        <f t="shared" si="8"/>
        <v>9499823.247180363</v>
      </c>
      <c r="D142" s="1">
        <f t="shared" si="9"/>
        <v>19932.06496295294</v>
      </c>
      <c r="E142" s="3">
        <f t="shared" si="10"/>
        <v>11.75</v>
      </c>
      <c r="F142">
        <f t="shared" si="11"/>
        <v>0</v>
      </c>
    </row>
    <row r="143" spans="1:6" ht="13.5">
      <c r="A143">
        <v>142</v>
      </c>
      <c r="B143" s="1">
        <f>IF(MOD(A143+Sheet1!$C$10-1,6)=0,Sheet1!$C$12,+Sheet1!$C$11)</f>
        <v>87500</v>
      </c>
      <c r="C143" s="1">
        <f t="shared" si="8"/>
        <v>9432114.545611989</v>
      </c>
      <c r="D143" s="1">
        <f t="shared" si="9"/>
        <v>19791.298431625757</v>
      </c>
      <c r="E143" s="3">
        <f t="shared" si="10"/>
        <v>11.833333333333334</v>
      </c>
      <c r="F143">
        <f t="shared" si="11"/>
        <v>0</v>
      </c>
    </row>
    <row r="144" spans="1:6" ht="13.5">
      <c r="A144">
        <v>143</v>
      </c>
      <c r="B144" s="1">
        <f>IF(MOD(A144+Sheet1!$C$10-1,6)=0,Sheet1!$C$12,+Sheet1!$C$11)</f>
        <v>87500</v>
      </c>
      <c r="C144" s="1">
        <f t="shared" si="8"/>
        <v>9364264.78424868</v>
      </c>
      <c r="D144" s="1">
        <f t="shared" si="9"/>
        <v>19650.238636691643</v>
      </c>
      <c r="E144" s="3">
        <f t="shared" si="10"/>
        <v>11.916666666666666</v>
      </c>
      <c r="F144">
        <f t="shared" si="11"/>
        <v>0</v>
      </c>
    </row>
    <row r="145" spans="1:6" ht="13.5">
      <c r="A145">
        <v>144</v>
      </c>
      <c r="B145" s="1">
        <f>IF(MOD(A145+Sheet1!$C$10-1,6)=0,Sheet1!$C$12,+Sheet1!$C$11)</f>
        <v>200000</v>
      </c>
      <c r="C145" s="1">
        <f t="shared" si="8"/>
        <v>9183773.669215865</v>
      </c>
      <c r="D145" s="1">
        <f t="shared" si="9"/>
        <v>19508.884967184753</v>
      </c>
      <c r="E145" s="3">
        <f t="shared" si="10"/>
        <v>12</v>
      </c>
      <c r="F145">
        <f t="shared" si="11"/>
        <v>0</v>
      </c>
    </row>
    <row r="146" spans="1:6" ht="13.5">
      <c r="A146">
        <v>145</v>
      </c>
      <c r="B146" s="1">
        <f>IF(MOD(A146+Sheet1!$C$10-1,6)=0,Sheet1!$C$12,+Sheet1!$C$11)</f>
        <v>87500</v>
      </c>
      <c r="C146" s="1">
        <f t="shared" si="8"/>
        <v>9115406.531026732</v>
      </c>
      <c r="D146" s="1">
        <f t="shared" si="9"/>
        <v>19132.861810866387</v>
      </c>
      <c r="E146" s="3">
        <f t="shared" si="10"/>
        <v>12.083333333333334</v>
      </c>
      <c r="F146">
        <f t="shared" si="11"/>
        <v>0</v>
      </c>
    </row>
    <row r="147" spans="1:6" ht="13.5">
      <c r="A147">
        <v>146</v>
      </c>
      <c r="B147" s="1">
        <f>IF(MOD(A147+Sheet1!$C$10-1,6)=0,Sheet1!$C$12,+Sheet1!$C$11)</f>
        <v>87500</v>
      </c>
      <c r="C147" s="1">
        <f t="shared" si="8"/>
        <v>9046896.961299704</v>
      </c>
      <c r="D147" s="1">
        <f t="shared" si="9"/>
        <v>18990.43027297236</v>
      </c>
      <c r="E147" s="3">
        <f t="shared" si="10"/>
        <v>12.166666666666666</v>
      </c>
      <c r="F147">
        <f t="shared" si="11"/>
        <v>0</v>
      </c>
    </row>
    <row r="148" spans="1:6" ht="13.5">
      <c r="A148">
        <v>147</v>
      </c>
      <c r="B148" s="1">
        <f>IF(MOD(A148+Sheet1!$C$10-1,6)=0,Sheet1!$C$12,+Sheet1!$C$11)</f>
        <v>87500</v>
      </c>
      <c r="C148" s="1">
        <f t="shared" si="8"/>
        <v>8978244.663302412</v>
      </c>
      <c r="D148" s="1">
        <f t="shared" si="9"/>
        <v>18847.70200270772</v>
      </c>
      <c r="E148" s="3">
        <f t="shared" si="10"/>
        <v>12.25</v>
      </c>
      <c r="F148">
        <f t="shared" si="11"/>
        <v>0</v>
      </c>
    </row>
    <row r="149" spans="1:6" ht="13.5">
      <c r="A149">
        <v>148</v>
      </c>
      <c r="B149" s="1">
        <f>IF(MOD(A149+Sheet1!$C$10-1,6)=0,Sheet1!$C$12,+Sheet1!$C$11)</f>
        <v>87500</v>
      </c>
      <c r="C149" s="1">
        <f t="shared" si="8"/>
        <v>8909449.339684293</v>
      </c>
      <c r="D149" s="1">
        <f t="shared" si="9"/>
        <v>18704.67638188003</v>
      </c>
      <c r="E149" s="3">
        <f t="shared" si="10"/>
        <v>12.333333333333334</v>
      </c>
      <c r="F149">
        <f t="shared" si="11"/>
        <v>0</v>
      </c>
    </row>
    <row r="150" spans="1:6" ht="13.5">
      <c r="A150">
        <v>149</v>
      </c>
      <c r="B150" s="1">
        <f>IF(MOD(A150+Sheet1!$C$10-1,6)=0,Sheet1!$C$12,+Sheet1!$C$11)</f>
        <v>87500</v>
      </c>
      <c r="C150" s="1">
        <f t="shared" si="8"/>
        <v>8840510.692475302</v>
      </c>
      <c r="D150" s="1">
        <f t="shared" si="9"/>
        <v>18561.352791008943</v>
      </c>
      <c r="E150" s="3">
        <f t="shared" si="10"/>
        <v>12.416666666666666</v>
      </c>
      <c r="F150">
        <f t="shared" si="11"/>
        <v>0</v>
      </c>
    </row>
    <row r="151" spans="1:6" ht="13.5">
      <c r="A151">
        <v>150</v>
      </c>
      <c r="B151" s="1">
        <f>IF(MOD(A151+Sheet1!$C$10-1,6)=0,Sheet1!$C$12,+Sheet1!$C$11)</f>
        <v>200000</v>
      </c>
      <c r="C151" s="1">
        <f t="shared" si="8"/>
        <v>8658928.423084626</v>
      </c>
      <c r="D151" s="1">
        <f t="shared" si="9"/>
        <v>18417.73060932355</v>
      </c>
      <c r="E151" s="3">
        <f t="shared" si="10"/>
        <v>12.5</v>
      </c>
      <c r="F151">
        <f t="shared" si="11"/>
        <v>0</v>
      </c>
    </row>
    <row r="152" spans="1:6" ht="13.5">
      <c r="A152">
        <v>151</v>
      </c>
      <c r="B152" s="1">
        <f>IF(MOD(A152+Sheet1!$C$10-1,6)=0,Sheet1!$C$12,+Sheet1!$C$11)</f>
        <v>87500</v>
      </c>
      <c r="C152" s="1">
        <f t="shared" si="8"/>
        <v>8589467.857299386</v>
      </c>
      <c r="D152" s="1">
        <f t="shared" si="9"/>
        <v>18039.434214759636</v>
      </c>
      <c r="E152" s="3">
        <f t="shared" si="10"/>
        <v>12.583333333333334</v>
      </c>
      <c r="F152">
        <f t="shared" si="11"/>
        <v>0</v>
      </c>
    </row>
    <row r="153" spans="1:6" ht="13.5">
      <c r="A153">
        <v>152</v>
      </c>
      <c r="B153" s="1">
        <f>IF(MOD(A153+Sheet1!$C$10-1,6)=0,Sheet1!$C$12,+Sheet1!$C$11)</f>
        <v>87500</v>
      </c>
      <c r="C153" s="1">
        <f t="shared" si="8"/>
        <v>8519862.582002092</v>
      </c>
      <c r="D153" s="1">
        <f t="shared" si="9"/>
        <v>17894.724702707055</v>
      </c>
      <c r="E153" s="3">
        <f t="shared" si="10"/>
        <v>12.666666666666666</v>
      </c>
      <c r="F153">
        <f t="shared" si="11"/>
        <v>0</v>
      </c>
    </row>
    <row r="154" spans="1:6" ht="13.5">
      <c r="A154">
        <v>153</v>
      </c>
      <c r="B154" s="1">
        <f>IF(MOD(A154+Sheet1!$C$10-1,6)=0,Sheet1!$C$12,+Sheet1!$C$11)</f>
        <v>87500</v>
      </c>
      <c r="C154" s="1">
        <f t="shared" si="8"/>
        <v>8450112.295714596</v>
      </c>
      <c r="D154" s="1">
        <f t="shared" si="9"/>
        <v>17749.71371250436</v>
      </c>
      <c r="E154" s="3">
        <f t="shared" si="10"/>
        <v>12.75</v>
      </c>
      <c r="F154">
        <f t="shared" si="11"/>
        <v>0</v>
      </c>
    </row>
    <row r="155" spans="1:6" ht="13.5">
      <c r="A155">
        <v>154</v>
      </c>
      <c r="B155" s="1">
        <f>IF(MOD(A155+Sheet1!$C$10-1,6)=0,Sheet1!$C$12,+Sheet1!$C$11)</f>
        <v>87500</v>
      </c>
      <c r="C155" s="1">
        <f t="shared" si="8"/>
        <v>8380216.696330668</v>
      </c>
      <c r="D155" s="1">
        <f t="shared" si="9"/>
        <v>17604.40061607208</v>
      </c>
      <c r="E155" s="3">
        <f t="shared" si="10"/>
        <v>12.833333333333334</v>
      </c>
      <c r="F155">
        <f t="shared" si="11"/>
        <v>0</v>
      </c>
    </row>
    <row r="156" spans="1:6" ht="13.5">
      <c r="A156">
        <v>155</v>
      </c>
      <c r="B156" s="1">
        <f>IF(MOD(A156+Sheet1!$C$10-1,6)=0,Sheet1!$C$12,+Sheet1!$C$11)</f>
        <v>87500</v>
      </c>
      <c r="C156" s="1">
        <f t="shared" si="8"/>
        <v>8310175.48111469</v>
      </c>
      <c r="D156" s="1">
        <f t="shared" si="9"/>
        <v>17458.784784022228</v>
      </c>
      <c r="E156" s="3">
        <f t="shared" si="10"/>
        <v>12.916666666666666</v>
      </c>
      <c r="F156">
        <f t="shared" si="11"/>
        <v>0</v>
      </c>
    </row>
    <row r="157" spans="1:6" ht="13.5">
      <c r="A157">
        <v>156</v>
      </c>
      <c r="B157" s="1">
        <f>IF(MOD(A157+Sheet1!$C$10-1,6)=0,Sheet1!$C$12,+Sheet1!$C$11)</f>
        <v>200000</v>
      </c>
      <c r="C157" s="1">
        <f t="shared" si="8"/>
        <v>8127488.346700346</v>
      </c>
      <c r="D157" s="1">
        <f t="shared" si="9"/>
        <v>17312.865585655603</v>
      </c>
      <c r="E157" s="3">
        <f t="shared" si="10"/>
        <v>13</v>
      </c>
      <c r="F157">
        <f t="shared" si="11"/>
        <v>0</v>
      </c>
    </row>
    <row r="158" spans="1:6" ht="13.5">
      <c r="A158">
        <v>157</v>
      </c>
      <c r="B158" s="1">
        <f>IF(MOD(A158+Sheet1!$C$10-1,6)=0,Sheet1!$C$12,+Sheet1!$C$11)</f>
        <v>87500</v>
      </c>
      <c r="C158" s="1">
        <f t="shared" si="8"/>
        <v>8056920.6140893055</v>
      </c>
      <c r="D158" s="1">
        <f t="shared" si="9"/>
        <v>16932.267388959055</v>
      </c>
      <c r="E158" s="3">
        <f t="shared" si="10"/>
        <v>13.083333333333334</v>
      </c>
      <c r="F158">
        <f t="shared" si="11"/>
        <v>0</v>
      </c>
    </row>
    <row r="159" spans="1:6" ht="13.5">
      <c r="A159">
        <v>158</v>
      </c>
      <c r="B159" s="1">
        <f>IF(MOD(A159+Sheet1!$C$10-1,6)=0,Sheet1!$C$12,+Sheet1!$C$11)</f>
        <v>87500</v>
      </c>
      <c r="C159" s="1">
        <f t="shared" si="8"/>
        <v>7986205.865368659</v>
      </c>
      <c r="D159" s="1">
        <f t="shared" si="9"/>
        <v>16785.25127935272</v>
      </c>
      <c r="E159" s="3">
        <f t="shared" si="10"/>
        <v>13.166666666666666</v>
      </c>
      <c r="F159">
        <f t="shared" si="11"/>
        <v>0</v>
      </c>
    </row>
    <row r="160" spans="1:6" ht="13.5">
      <c r="A160">
        <v>159</v>
      </c>
      <c r="B160" s="1">
        <f>IF(MOD(A160+Sheet1!$C$10-1,6)=0,Sheet1!$C$12,+Sheet1!$C$11)</f>
        <v>87500</v>
      </c>
      <c r="C160" s="1">
        <f t="shared" si="8"/>
        <v>7915343.794254843</v>
      </c>
      <c r="D160" s="1">
        <f t="shared" si="9"/>
        <v>16637.928886184705</v>
      </c>
      <c r="E160" s="3">
        <f t="shared" si="10"/>
        <v>13.25</v>
      </c>
      <c r="F160">
        <f t="shared" si="11"/>
        <v>0</v>
      </c>
    </row>
    <row r="161" spans="1:6" ht="13.5">
      <c r="A161">
        <v>160</v>
      </c>
      <c r="B161" s="1">
        <f>IF(MOD(A161+Sheet1!$C$10-1,6)=0,Sheet1!$C$12,+Sheet1!$C$11)</f>
        <v>87500</v>
      </c>
      <c r="C161" s="1">
        <f t="shared" si="8"/>
        <v>7844334.093826207</v>
      </c>
      <c r="D161" s="1">
        <f t="shared" si="9"/>
        <v>16490.299571364256</v>
      </c>
      <c r="E161" s="3">
        <f t="shared" si="10"/>
        <v>13.333333333333334</v>
      </c>
      <c r="F161">
        <f t="shared" si="11"/>
        <v>0</v>
      </c>
    </row>
    <row r="162" spans="1:6" ht="13.5">
      <c r="A162">
        <v>161</v>
      </c>
      <c r="B162" s="1">
        <f>IF(MOD(A162+Sheet1!$C$10-1,6)=0,Sheet1!$C$12,+Sheet1!$C$11)</f>
        <v>87500</v>
      </c>
      <c r="C162" s="1">
        <f t="shared" si="8"/>
        <v>7773176.456521679</v>
      </c>
      <c r="D162" s="1">
        <f t="shared" si="9"/>
        <v>16342.362695471267</v>
      </c>
      <c r="E162" s="3">
        <f t="shared" si="10"/>
        <v>13.416666666666666</v>
      </c>
      <c r="F162">
        <f t="shared" si="11"/>
        <v>0</v>
      </c>
    </row>
    <row r="163" spans="1:6" ht="13.5">
      <c r="A163">
        <v>162</v>
      </c>
      <c r="B163" s="1">
        <f>IF(MOD(A163+Sheet1!$C$10-1,6)=0,Sheet1!$C$12,+Sheet1!$C$11)</f>
        <v>200000</v>
      </c>
      <c r="C163" s="1">
        <f t="shared" si="8"/>
        <v>7589370.574139432</v>
      </c>
      <c r="D163" s="1">
        <f t="shared" si="9"/>
        <v>16194.1176177535</v>
      </c>
      <c r="E163" s="3">
        <f t="shared" si="10"/>
        <v>13.5</v>
      </c>
      <c r="F163">
        <f t="shared" si="11"/>
        <v>0</v>
      </c>
    </row>
    <row r="164" spans="1:6" ht="13.5">
      <c r="A164">
        <v>163</v>
      </c>
      <c r="B164" s="1">
        <f>IF(MOD(A164+Sheet1!$C$10-1,6)=0,Sheet1!$C$12,+Sheet1!$C$11)</f>
        <v>87500</v>
      </c>
      <c r="C164" s="1">
        <f t="shared" si="8"/>
        <v>7517681.762835556</v>
      </c>
      <c r="D164" s="1">
        <f t="shared" si="9"/>
        <v>15811.188696123818</v>
      </c>
      <c r="E164" s="3">
        <f t="shared" si="10"/>
        <v>13.583333333333334</v>
      </c>
      <c r="F164">
        <f t="shared" si="11"/>
        <v>0</v>
      </c>
    </row>
    <row r="165" spans="1:6" ht="13.5">
      <c r="A165">
        <v>164</v>
      </c>
      <c r="B165" s="1">
        <f>IF(MOD(A165+Sheet1!$C$10-1,6)=0,Sheet1!$C$12,+Sheet1!$C$11)</f>
        <v>87500</v>
      </c>
      <c r="C165" s="1">
        <f t="shared" si="8"/>
        <v>7445843.599841463</v>
      </c>
      <c r="D165" s="1">
        <f t="shared" si="9"/>
        <v>15661.837005907408</v>
      </c>
      <c r="E165" s="3">
        <f t="shared" si="10"/>
        <v>13.666666666666666</v>
      </c>
      <c r="F165">
        <f t="shared" si="11"/>
        <v>0</v>
      </c>
    </row>
    <row r="166" spans="1:6" ht="13.5">
      <c r="A166">
        <v>165</v>
      </c>
      <c r="B166" s="1">
        <f>IF(MOD(A166+Sheet1!$C$10-1,6)=0,Sheet1!$C$12,+Sheet1!$C$11)</f>
        <v>87500</v>
      </c>
      <c r="C166" s="1">
        <f t="shared" si="8"/>
        <v>7373855.7740078</v>
      </c>
      <c r="D166" s="1">
        <f t="shared" si="9"/>
        <v>15512.174166336385</v>
      </c>
      <c r="E166" s="3">
        <f t="shared" si="10"/>
        <v>13.75</v>
      </c>
      <c r="F166">
        <f t="shared" si="11"/>
        <v>0</v>
      </c>
    </row>
    <row r="167" spans="1:6" ht="13.5">
      <c r="A167">
        <v>166</v>
      </c>
      <c r="B167" s="1">
        <f>IF(MOD(A167+Sheet1!$C$10-1,6)=0,Sheet1!$C$12,+Sheet1!$C$11)</f>
        <v>87500</v>
      </c>
      <c r="C167" s="1">
        <f t="shared" si="8"/>
        <v>7301717.973536983</v>
      </c>
      <c r="D167" s="1">
        <f t="shared" si="9"/>
        <v>15362.199529182917</v>
      </c>
      <c r="E167" s="3">
        <f t="shared" si="10"/>
        <v>13.833333333333334</v>
      </c>
      <c r="F167">
        <f t="shared" si="11"/>
        <v>0</v>
      </c>
    </row>
    <row r="168" spans="1:6" ht="13.5">
      <c r="A168">
        <v>167</v>
      </c>
      <c r="B168" s="1">
        <f>IF(MOD(A168+Sheet1!$C$10-1,6)=0,Sheet1!$C$12,+Sheet1!$C$11)</f>
        <v>87500</v>
      </c>
      <c r="C168" s="1">
        <f t="shared" si="8"/>
        <v>7229429.885981852</v>
      </c>
      <c r="D168" s="1">
        <f t="shared" si="9"/>
        <v>15211.912444868716</v>
      </c>
      <c r="E168" s="3">
        <f t="shared" si="10"/>
        <v>13.916666666666666</v>
      </c>
      <c r="F168">
        <f t="shared" si="11"/>
        <v>0</v>
      </c>
    </row>
    <row r="169" spans="1:6" ht="13.5">
      <c r="A169">
        <v>168</v>
      </c>
      <c r="B169" s="1">
        <f>IF(MOD(A169+Sheet1!$C$10-1,6)=0,Sheet1!$C$12,+Sheet1!$C$11)</f>
        <v>200000</v>
      </c>
      <c r="C169" s="1">
        <f t="shared" si="8"/>
        <v>7044491.198244315</v>
      </c>
      <c r="D169" s="1">
        <f t="shared" si="9"/>
        <v>15061.312262462192</v>
      </c>
      <c r="E169" s="3">
        <f t="shared" si="10"/>
        <v>14</v>
      </c>
      <c r="F169">
        <f t="shared" si="11"/>
        <v>0</v>
      </c>
    </row>
    <row r="170" spans="1:6" ht="13.5">
      <c r="A170">
        <v>169</v>
      </c>
      <c r="B170" s="1">
        <f>IF(MOD(A170+Sheet1!$C$10-1,6)=0,Sheet1!$C$12,+Sheet1!$C$11)</f>
        <v>87500</v>
      </c>
      <c r="C170" s="1">
        <f t="shared" si="8"/>
        <v>6971667.22157399</v>
      </c>
      <c r="D170" s="1">
        <f t="shared" si="9"/>
        <v>14676.023329675656</v>
      </c>
      <c r="E170" s="3">
        <f t="shared" si="10"/>
        <v>14.083333333333334</v>
      </c>
      <c r="F170">
        <f t="shared" si="11"/>
        <v>0</v>
      </c>
    </row>
    <row r="171" spans="1:6" ht="13.5">
      <c r="A171">
        <v>170</v>
      </c>
      <c r="B171" s="1">
        <f>IF(MOD(A171+Sheet1!$C$10-1,6)=0,Sheet1!$C$12,+Sheet1!$C$11)</f>
        <v>87500</v>
      </c>
      <c r="C171" s="1">
        <f t="shared" si="8"/>
        <v>6898691.528285602</v>
      </c>
      <c r="D171" s="1">
        <f t="shared" si="9"/>
        <v>14524.30671161248</v>
      </c>
      <c r="E171" s="3">
        <f t="shared" si="10"/>
        <v>14.166666666666666</v>
      </c>
      <c r="F171">
        <f t="shared" si="11"/>
        <v>0</v>
      </c>
    </row>
    <row r="172" spans="1:6" ht="13.5">
      <c r="A172">
        <v>171</v>
      </c>
      <c r="B172" s="1">
        <f>IF(MOD(A172+Sheet1!$C$10-1,6)=0,Sheet1!$C$12,+Sheet1!$C$11)</f>
        <v>87500</v>
      </c>
      <c r="C172" s="1">
        <f t="shared" si="8"/>
        <v>6825563.802302863</v>
      </c>
      <c r="D172" s="1">
        <f t="shared" si="9"/>
        <v>14372.27401726167</v>
      </c>
      <c r="E172" s="3">
        <f t="shared" si="10"/>
        <v>14.25</v>
      </c>
      <c r="F172">
        <f t="shared" si="11"/>
        <v>0</v>
      </c>
    </row>
    <row r="173" spans="1:6" ht="13.5">
      <c r="A173">
        <v>172</v>
      </c>
      <c r="B173" s="1">
        <f>IF(MOD(A173+Sheet1!$C$10-1,6)=0,Sheet1!$C$12,+Sheet1!$C$11)</f>
        <v>87500</v>
      </c>
      <c r="C173" s="1">
        <f t="shared" si="8"/>
        <v>6752283.726890994</v>
      </c>
      <c r="D173" s="1">
        <f t="shared" si="9"/>
        <v>14219.924588130967</v>
      </c>
      <c r="E173" s="3">
        <f t="shared" si="10"/>
        <v>14.333333333333334</v>
      </c>
      <c r="F173">
        <f t="shared" si="11"/>
        <v>0</v>
      </c>
    </row>
    <row r="174" spans="1:6" ht="13.5">
      <c r="A174">
        <v>173</v>
      </c>
      <c r="B174" s="1">
        <f>IF(MOD(A174+Sheet1!$C$10-1,6)=0,Sheet1!$C$12,+Sheet1!$C$11)</f>
        <v>87500</v>
      </c>
      <c r="C174" s="1">
        <f t="shared" si="8"/>
        <v>6678850.98465535</v>
      </c>
      <c r="D174" s="1">
        <f t="shared" si="9"/>
        <v>14067.25776435624</v>
      </c>
      <c r="E174" s="3">
        <f t="shared" si="10"/>
        <v>14.416666666666666</v>
      </c>
      <c r="F174">
        <f t="shared" si="11"/>
        <v>0</v>
      </c>
    </row>
    <row r="175" spans="1:6" ht="13.5">
      <c r="A175">
        <v>174</v>
      </c>
      <c r="B175" s="1">
        <f>IF(MOD(A175+Sheet1!$C$10-1,6)=0,Sheet1!$C$12,+Sheet1!$C$11)</f>
        <v>200000</v>
      </c>
      <c r="C175" s="1">
        <f t="shared" si="8"/>
        <v>6492765.257540049</v>
      </c>
      <c r="D175" s="1">
        <f t="shared" si="9"/>
        <v>13914.272884698648</v>
      </c>
      <c r="E175" s="3">
        <f t="shared" si="10"/>
        <v>14.5</v>
      </c>
      <c r="F175">
        <f t="shared" si="11"/>
        <v>0</v>
      </c>
    </row>
    <row r="176" spans="1:6" ht="13.5">
      <c r="A176">
        <v>175</v>
      </c>
      <c r="B176" s="1">
        <f>IF(MOD(A176+Sheet1!$C$10-1,6)=0,Sheet1!$C$12,+Sheet1!$C$11)</f>
        <v>87500</v>
      </c>
      <c r="C176" s="1">
        <f t="shared" si="8"/>
        <v>6418791.8518265905</v>
      </c>
      <c r="D176" s="1">
        <f t="shared" si="9"/>
        <v>13526.59428654177</v>
      </c>
      <c r="E176" s="3">
        <f t="shared" si="10"/>
        <v>14.583333333333334</v>
      </c>
      <c r="F176">
        <f t="shared" si="11"/>
        <v>0</v>
      </c>
    </row>
    <row r="177" spans="1:6" ht="13.5">
      <c r="A177">
        <v>176</v>
      </c>
      <c r="B177" s="1">
        <f>IF(MOD(A177+Sheet1!$C$10-1,6)=0,Sheet1!$C$12,+Sheet1!$C$11)</f>
        <v>87500</v>
      </c>
      <c r="C177" s="1">
        <f t="shared" si="8"/>
        <v>6344664.33485123</v>
      </c>
      <c r="D177" s="1">
        <f t="shared" si="9"/>
        <v>13372.48302463873</v>
      </c>
      <c r="E177" s="3">
        <f t="shared" si="10"/>
        <v>14.666666666666666</v>
      </c>
      <c r="F177">
        <f t="shared" si="11"/>
        <v>0</v>
      </c>
    </row>
    <row r="178" spans="1:6" ht="13.5">
      <c r="A178">
        <v>177</v>
      </c>
      <c r="B178" s="1">
        <f>IF(MOD(A178+Sheet1!$C$10-1,6)=0,Sheet1!$C$12,+Sheet1!$C$11)</f>
        <v>87500</v>
      </c>
      <c r="C178" s="1">
        <f t="shared" si="8"/>
        <v>6270382.385548837</v>
      </c>
      <c r="D178" s="1">
        <f t="shared" si="9"/>
        <v>13218.050697606728</v>
      </c>
      <c r="E178" s="3">
        <f t="shared" si="10"/>
        <v>14.75</v>
      </c>
      <c r="F178">
        <f t="shared" si="11"/>
        <v>0</v>
      </c>
    </row>
    <row r="179" spans="1:6" ht="13.5">
      <c r="A179">
        <v>178</v>
      </c>
      <c r="B179" s="1">
        <f>IF(MOD(A179+Sheet1!$C$10-1,6)=0,Sheet1!$C$12,+Sheet1!$C$11)</f>
        <v>87500</v>
      </c>
      <c r="C179" s="1">
        <f t="shared" si="8"/>
        <v>6195945.682185397</v>
      </c>
      <c r="D179" s="1">
        <f t="shared" si="9"/>
        <v>13063.296636560075</v>
      </c>
      <c r="E179" s="3">
        <f t="shared" si="10"/>
        <v>14.833333333333334</v>
      </c>
      <c r="F179">
        <f t="shared" si="11"/>
        <v>0</v>
      </c>
    </row>
    <row r="180" spans="1:6" ht="13.5">
      <c r="A180">
        <v>179</v>
      </c>
      <c r="B180" s="1">
        <f>IF(MOD(A180+Sheet1!$C$10-1,6)=0,Sheet1!$C$12,+Sheet1!$C$11)</f>
        <v>87500</v>
      </c>
      <c r="C180" s="1">
        <f t="shared" si="8"/>
        <v>6121353.902356616</v>
      </c>
      <c r="D180" s="1">
        <f t="shared" si="9"/>
        <v>12908.220171219577</v>
      </c>
      <c r="E180" s="3">
        <f t="shared" si="10"/>
        <v>14.916666666666666</v>
      </c>
      <c r="F180">
        <f t="shared" si="11"/>
        <v>0</v>
      </c>
    </row>
    <row r="181" spans="1:6" ht="13.5">
      <c r="A181">
        <v>180</v>
      </c>
      <c r="B181" s="1">
        <f>IF(MOD(A181+Sheet1!$C$10-1,6)=0,Sheet1!$C$12,+Sheet1!$C$11)</f>
        <v>200000</v>
      </c>
      <c r="C181" s="1">
        <f t="shared" si="8"/>
        <v>5934106.722986526</v>
      </c>
      <c r="D181" s="1">
        <f t="shared" si="9"/>
        <v>12752.820629909618</v>
      </c>
      <c r="E181" s="3">
        <f t="shared" si="10"/>
        <v>15</v>
      </c>
      <c r="F181">
        <f t="shared" si="11"/>
        <v>0</v>
      </c>
    </row>
    <row r="182" spans="1:6" ht="13.5">
      <c r="A182">
        <v>181</v>
      </c>
      <c r="B182" s="1">
        <f>IF(MOD(A182+Sheet1!$C$10-1,6)=0,Sheet1!$C$12,+Sheet1!$C$11)</f>
        <v>87500</v>
      </c>
      <c r="C182" s="1">
        <f t="shared" si="8"/>
        <v>5858969.4453260815</v>
      </c>
      <c r="D182" s="1">
        <f t="shared" si="9"/>
        <v>12362.722339555263</v>
      </c>
      <c r="E182" s="3">
        <f t="shared" si="10"/>
        <v>15.083333333333334</v>
      </c>
      <c r="F182">
        <f t="shared" si="11"/>
        <v>0</v>
      </c>
    </row>
    <row r="183" spans="1:6" ht="13.5">
      <c r="A183">
        <v>182</v>
      </c>
      <c r="B183" s="1">
        <f>IF(MOD(A183+Sheet1!$C$10-1,6)=0,Sheet1!$C$12,+Sheet1!$C$11)</f>
        <v>87500</v>
      </c>
      <c r="C183" s="1">
        <f t="shared" si="8"/>
        <v>5783675.63167051</v>
      </c>
      <c r="D183" s="1">
        <f t="shared" si="9"/>
        <v>12206.186344429336</v>
      </c>
      <c r="E183" s="3">
        <f t="shared" si="10"/>
        <v>15.166666666666666</v>
      </c>
      <c r="F183">
        <f t="shared" si="11"/>
        <v>0</v>
      </c>
    </row>
    <row r="184" spans="1:6" ht="13.5">
      <c r="A184">
        <v>183</v>
      </c>
      <c r="B184" s="1">
        <f>IF(MOD(A184+Sheet1!$C$10-1,6)=0,Sheet1!$C$12,+Sheet1!$C$11)</f>
        <v>87500</v>
      </c>
      <c r="C184" s="1">
        <f t="shared" si="8"/>
        <v>5708224.955903158</v>
      </c>
      <c r="D184" s="1">
        <f t="shared" si="9"/>
        <v>12049.324232646897</v>
      </c>
      <c r="E184" s="3">
        <f t="shared" si="10"/>
        <v>15.25</v>
      </c>
      <c r="F184">
        <f t="shared" si="11"/>
        <v>0</v>
      </c>
    </row>
    <row r="185" spans="1:6" ht="13.5">
      <c r="A185">
        <v>184</v>
      </c>
      <c r="B185" s="1">
        <f>IF(MOD(A185+Sheet1!$C$10-1,6)=0,Sheet1!$C$12,+Sheet1!$C$11)</f>
        <v>87500</v>
      </c>
      <c r="C185" s="1">
        <f t="shared" si="8"/>
        <v>5632617.091227956</v>
      </c>
      <c r="D185" s="1">
        <f t="shared" si="9"/>
        <v>11892.135324798246</v>
      </c>
      <c r="E185" s="3">
        <f t="shared" si="10"/>
        <v>15.333333333333334</v>
      </c>
      <c r="F185">
        <f t="shared" si="11"/>
        <v>0</v>
      </c>
    </row>
    <row r="186" spans="1:6" ht="13.5">
      <c r="A186">
        <v>185</v>
      </c>
      <c r="B186" s="1">
        <f>IF(MOD(A186+Sheet1!$C$10-1,6)=0,Sheet1!$C$12,+Sheet1!$C$11)</f>
        <v>87500</v>
      </c>
      <c r="C186" s="1">
        <f t="shared" si="8"/>
        <v>5556851.710168014</v>
      </c>
      <c r="D186" s="1">
        <f t="shared" si="9"/>
        <v>11734.618940058243</v>
      </c>
      <c r="E186" s="3">
        <f t="shared" si="10"/>
        <v>15.416666666666666</v>
      </c>
      <c r="F186">
        <f t="shared" si="11"/>
        <v>0</v>
      </c>
    </row>
    <row r="187" spans="1:6" ht="13.5">
      <c r="A187">
        <v>186</v>
      </c>
      <c r="B187" s="1">
        <f>IF(MOD(A187+Sheet1!$C$10-1,6)=0,Sheet1!$C$12,+Sheet1!$C$11)</f>
        <v>200000</v>
      </c>
      <c r="C187" s="1">
        <f t="shared" si="8"/>
        <v>5368428.484564197</v>
      </c>
      <c r="D187" s="1">
        <f t="shared" si="9"/>
        <v>11576.774396183364</v>
      </c>
      <c r="E187" s="3">
        <f t="shared" si="10"/>
        <v>15.5</v>
      </c>
      <c r="F187">
        <f t="shared" si="11"/>
        <v>0</v>
      </c>
    </row>
    <row r="188" spans="1:6" ht="13.5">
      <c r="A188">
        <v>187</v>
      </c>
      <c r="B188" s="1">
        <f>IF(MOD(A188+Sheet1!$C$10-1,6)=0,Sheet1!$C$12,+Sheet1!$C$11)</f>
        <v>87500</v>
      </c>
      <c r="C188" s="1">
        <f t="shared" si="8"/>
        <v>5292112.710573706</v>
      </c>
      <c r="D188" s="1">
        <f t="shared" si="9"/>
        <v>11184.226009508746</v>
      </c>
      <c r="E188" s="3">
        <f t="shared" si="10"/>
        <v>15.583333333333334</v>
      </c>
      <c r="F188">
        <f t="shared" si="11"/>
        <v>0</v>
      </c>
    </row>
    <row r="189" spans="1:6" ht="13.5">
      <c r="A189">
        <v>188</v>
      </c>
      <c r="B189" s="1">
        <f>IF(MOD(A189+Sheet1!$C$10-1,6)=0,Sheet1!$C$12,+Sheet1!$C$11)</f>
        <v>87500</v>
      </c>
      <c r="C189" s="1">
        <f t="shared" si="8"/>
        <v>5215637.945387401</v>
      </c>
      <c r="D189" s="1">
        <f t="shared" si="9"/>
        <v>11025.23481369522</v>
      </c>
      <c r="E189" s="3">
        <f t="shared" si="10"/>
        <v>15.666666666666666</v>
      </c>
      <c r="F189">
        <f t="shared" si="11"/>
        <v>0</v>
      </c>
    </row>
    <row r="190" spans="1:6" ht="13.5">
      <c r="A190">
        <v>189</v>
      </c>
      <c r="B190" s="1">
        <f>IF(MOD(A190+Sheet1!$C$10-1,6)=0,Sheet1!$C$12,+Sheet1!$C$11)</f>
        <v>87500</v>
      </c>
      <c r="C190" s="1">
        <f t="shared" si="8"/>
        <v>5139003.857773624</v>
      </c>
      <c r="D190" s="1">
        <f t="shared" si="9"/>
        <v>10865.912386223752</v>
      </c>
      <c r="E190" s="3">
        <f t="shared" si="10"/>
        <v>15.75</v>
      </c>
      <c r="F190">
        <f t="shared" si="11"/>
        <v>0</v>
      </c>
    </row>
    <row r="191" spans="1:6" ht="13.5">
      <c r="A191">
        <v>190</v>
      </c>
      <c r="B191" s="1">
        <f>IF(MOD(A191+Sheet1!$C$10-1,6)=0,Sheet1!$C$12,+Sheet1!$C$11)</f>
        <v>87500</v>
      </c>
      <c r="C191" s="1">
        <f t="shared" si="8"/>
        <v>5062210.115810653</v>
      </c>
      <c r="D191" s="1">
        <f t="shared" si="9"/>
        <v>10706.258037028385</v>
      </c>
      <c r="E191" s="3">
        <f t="shared" si="10"/>
        <v>15.833333333333334</v>
      </c>
      <c r="F191">
        <f t="shared" si="11"/>
        <v>0</v>
      </c>
    </row>
    <row r="192" spans="1:6" ht="13.5">
      <c r="A192">
        <v>191</v>
      </c>
      <c r="B192" s="1">
        <f>IF(MOD(A192+Sheet1!$C$10-1,6)=0,Sheet1!$C$12,+Sheet1!$C$11)</f>
        <v>87500</v>
      </c>
      <c r="C192" s="1">
        <f t="shared" si="8"/>
        <v>4985256.386885258</v>
      </c>
      <c r="D192" s="1">
        <f t="shared" si="9"/>
        <v>10546.271074605529</v>
      </c>
      <c r="E192" s="3">
        <f t="shared" si="10"/>
        <v>15.916666666666666</v>
      </c>
      <c r="F192">
        <f t="shared" si="11"/>
        <v>0</v>
      </c>
    </row>
    <row r="193" spans="1:6" ht="13.5">
      <c r="A193">
        <v>192</v>
      </c>
      <c r="B193" s="1">
        <f>IF(MOD(A193+Sheet1!$C$10-1,6)=0,Sheet1!$C$12,+Sheet1!$C$11)</f>
        <v>200000</v>
      </c>
      <c r="C193" s="1">
        <f t="shared" si="8"/>
        <v>4795642.337691269</v>
      </c>
      <c r="D193" s="1">
        <f t="shared" si="9"/>
        <v>10385.950806010957</v>
      </c>
      <c r="E193" s="3">
        <f t="shared" si="10"/>
        <v>16</v>
      </c>
      <c r="F193">
        <f t="shared" si="11"/>
        <v>0</v>
      </c>
    </row>
    <row r="194" spans="1:6" ht="13.5">
      <c r="A194">
        <v>193</v>
      </c>
      <c r="B194" s="1">
        <f>IF(MOD(A194+Sheet1!$C$10-1,6)=0,Sheet1!$C$12,+Sheet1!$C$11)</f>
        <v>87500</v>
      </c>
      <c r="C194" s="1">
        <f t="shared" si="8"/>
        <v>4718133.259228126</v>
      </c>
      <c r="D194" s="1">
        <f t="shared" si="9"/>
        <v>9990.921536856811</v>
      </c>
      <c r="E194" s="3">
        <f t="shared" si="10"/>
        <v>16.083333333333332</v>
      </c>
      <c r="F194">
        <f t="shared" si="11"/>
        <v>0</v>
      </c>
    </row>
    <row r="195" spans="1:6" ht="13.5">
      <c r="A195">
        <v>194</v>
      </c>
      <c r="B195" s="1">
        <f>IF(MOD(A195+Sheet1!$C$10-1,6)=0,Sheet1!$C$12,+Sheet1!$C$11)</f>
        <v>87500</v>
      </c>
      <c r="C195" s="1">
        <f aca="true" t="shared" si="12" ref="C195:C258">+C194-B195+D195</f>
        <v>4640462.703518185</v>
      </c>
      <c r="D195" s="1">
        <f aca="true" t="shared" si="13" ref="D195:D258">+C194*$D$1/12</f>
        <v>9829.444290058596</v>
      </c>
      <c r="E195" s="3">
        <f aca="true" t="shared" si="14" ref="E195:E258">+A195/12</f>
        <v>16.166666666666668</v>
      </c>
      <c r="F195">
        <f aca="true" t="shared" si="15" ref="F195:F258">IF(C195&lt;0,1,0)</f>
        <v>0</v>
      </c>
    </row>
    <row r="196" spans="1:6" ht="13.5">
      <c r="A196">
        <v>195</v>
      </c>
      <c r="B196" s="1">
        <f>IF(MOD(A196+Sheet1!$C$10-1,6)=0,Sheet1!$C$12,+Sheet1!$C$11)</f>
        <v>87500</v>
      </c>
      <c r="C196" s="1">
        <f t="shared" si="12"/>
        <v>4562630.334150515</v>
      </c>
      <c r="D196" s="1">
        <f t="shared" si="13"/>
        <v>9667.630632329552</v>
      </c>
      <c r="E196" s="3">
        <f t="shared" si="14"/>
        <v>16.25</v>
      </c>
      <c r="F196">
        <f t="shared" si="15"/>
        <v>0</v>
      </c>
    </row>
    <row r="197" spans="1:6" ht="13.5">
      <c r="A197">
        <v>196</v>
      </c>
      <c r="B197" s="1">
        <f>IF(MOD(A197+Sheet1!$C$10-1,6)=0,Sheet1!$C$12,+Sheet1!$C$11)</f>
        <v>87500</v>
      </c>
      <c r="C197" s="1">
        <f t="shared" si="12"/>
        <v>4484635.814013328</v>
      </c>
      <c r="D197" s="1">
        <f t="shared" si="13"/>
        <v>9505.479862813572</v>
      </c>
      <c r="E197" s="3">
        <f t="shared" si="14"/>
        <v>16.333333333333332</v>
      </c>
      <c r="F197">
        <f t="shared" si="15"/>
        <v>0</v>
      </c>
    </row>
    <row r="198" spans="1:6" ht="13.5">
      <c r="A198">
        <v>197</v>
      </c>
      <c r="B198" s="1">
        <f>IF(MOD(A198+Sheet1!$C$10-1,6)=0,Sheet1!$C$12,+Sheet1!$C$11)</f>
        <v>87500</v>
      </c>
      <c r="C198" s="1">
        <f t="shared" si="12"/>
        <v>4406478.805292523</v>
      </c>
      <c r="D198" s="1">
        <f t="shared" si="13"/>
        <v>9342.991279194435</v>
      </c>
      <c r="E198" s="3">
        <f t="shared" si="14"/>
        <v>16.416666666666668</v>
      </c>
      <c r="F198">
        <f t="shared" si="15"/>
        <v>0</v>
      </c>
    </row>
    <row r="199" spans="1:6" ht="13.5">
      <c r="A199">
        <v>198</v>
      </c>
      <c r="B199" s="1">
        <f>IF(MOD(A199+Sheet1!$C$10-1,6)=0,Sheet1!$C$12,+Sheet1!$C$11)</f>
        <v>200000</v>
      </c>
      <c r="C199" s="1">
        <f t="shared" si="12"/>
        <v>4215658.969470215</v>
      </c>
      <c r="D199" s="1">
        <f t="shared" si="13"/>
        <v>9180.164177692755</v>
      </c>
      <c r="E199" s="3">
        <f t="shared" si="14"/>
        <v>16.5</v>
      </c>
      <c r="F199">
        <f t="shared" si="15"/>
        <v>0</v>
      </c>
    </row>
    <row r="200" spans="1:6" ht="13.5">
      <c r="A200">
        <v>199</v>
      </c>
      <c r="B200" s="1">
        <f>IF(MOD(A200+Sheet1!$C$10-1,6)=0,Sheet1!$C$12,+Sheet1!$C$11)</f>
        <v>87500</v>
      </c>
      <c r="C200" s="1">
        <f t="shared" si="12"/>
        <v>4136941.592323278</v>
      </c>
      <c r="D200" s="1">
        <f t="shared" si="13"/>
        <v>8782.622853062949</v>
      </c>
      <c r="E200" s="3">
        <f t="shared" si="14"/>
        <v>16.583333333333332</v>
      </c>
      <c r="F200">
        <f t="shared" si="15"/>
        <v>0</v>
      </c>
    </row>
    <row r="201" spans="1:6" ht="13.5">
      <c r="A201">
        <v>200</v>
      </c>
      <c r="B201" s="1">
        <f>IF(MOD(A201+Sheet1!$C$10-1,6)=0,Sheet1!$C$12,+Sheet1!$C$11)</f>
        <v>87500</v>
      </c>
      <c r="C201" s="1">
        <f t="shared" si="12"/>
        <v>4058060.2206406184</v>
      </c>
      <c r="D201" s="1">
        <f t="shared" si="13"/>
        <v>8618.628317340163</v>
      </c>
      <c r="E201" s="3">
        <f t="shared" si="14"/>
        <v>16.666666666666668</v>
      </c>
      <c r="F201">
        <f t="shared" si="15"/>
        <v>0</v>
      </c>
    </row>
    <row r="202" spans="1:6" ht="13.5">
      <c r="A202">
        <v>201</v>
      </c>
      <c r="B202" s="1">
        <f>IF(MOD(A202+Sheet1!$C$10-1,6)=0,Sheet1!$C$12,+Sheet1!$C$11)</f>
        <v>87500</v>
      </c>
      <c r="C202" s="1">
        <f t="shared" si="12"/>
        <v>3979014.512766953</v>
      </c>
      <c r="D202" s="1">
        <f t="shared" si="13"/>
        <v>8454.292126334622</v>
      </c>
      <c r="E202" s="3">
        <f t="shared" si="14"/>
        <v>16.75</v>
      </c>
      <c r="F202">
        <f t="shared" si="15"/>
        <v>0</v>
      </c>
    </row>
    <row r="203" spans="1:6" ht="13.5">
      <c r="A203">
        <v>202</v>
      </c>
      <c r="B203" s="1">
        <f>IF(MOD(A203+Sheet1!$C$10-1,6)=0,Sheet1!$C$12,+Sheet1!$C$11)</f>
        <v>87500</v>
      </c>
      <c r="C203" s="1">
        <f t="shared" si="12"/>
        <v>3899804.1263352176</v>
      </c>
      <c r="D203" s="1">
        <f t="shared" si="13"/>
        <v>8289.613568264487</v>
      </c>
      <c r="E203" s="3">
        <f t="shared" si="14"/>
        <v>16.833333333333332</v>
      </c>
      <c r="F203">
        <f t="shared" si="15"/>
        <v>0</v>
      </c>
    </row>
    <row r="204" spans="1:6" ht="13.5">
      <c r="A204">
        <v>203</v>
      </c>
      <c r="B204" s="1">
        <f>IF(MOD(A204+Sheet1!$C$10-1,6)=0,Sheet1!$C$12,+Sheet1!$C$11)</f>
        <v>87500</v>
      </c>
      <c r="C204" s="1">
        <f t="shared" si="12"/>
        <v>3820428.7182650827</v>
      </c>
      <c r="D204" s="1">
        <f t="shared" si="13"/>
        <v>8124.591929865037</v>
      </c>
      <c r="E204" s="3">
        <f t="shared" si="14"/>
        <v>16.916666666666668</v>
      </c>
      <c r="F204">
        <f t="shared" si="15"/>
        <v>0</v>
      </c>
    </row>
    <row r="205" spans="1:6" ht="13.5">
      <c r="A205">
        <v>204</v>
      </c>
      <c r="B205" s="1">
        <f>IF(MOD(A205+Sheet1!$C$10-1,6)=0,Sheet1!$C$12,+Sheet1!$C$11)</f>
        <v>200000</v>
      </c>
      <c r="C205" s="1">
        <f t="shared" si="12"/>
        <v>3628387.944761468</v>
      </c>
      <c r="D205" s="1">
        <f t="shared" si="13"/>
        <v>7959.22649638559</v>
      </c>
      <c r="E205" s="3">
        <f t="shared" si="14"/>
        <v>17</v>
      </c>
      <c r="F205">
        <f t="shared" si="15"/>
        <v>0</v>
      </c>
    </row>
    <row r="206" spans="1:6" ht="13.5">
      <c r="A206">
        <v>205</v>
      </c>
      <c r="B206" s="1">
        <f>IF(MOD(A206+Sheet1!$C$10-1,6)=0,Sheet1!$C$12,+Sheet1!$C$11)</f>
        <v>87500</v>
      </c>
      <c r="C206" s="1">
        <f t="shared" si="12"/>
        <v>3548447.0863130544</v>
      </c>
      <c r="D206" s="1">
        <f t="shared" si="13"/>
        <v>7559.141551586392</v>
      </c>
      <c r="E206" s="3">
        <f t="shared" si="14"/>
        <v>17.083333333333332</v>
      </c>
      <c r="F206">
        <f t="shared" si="15"/>
        <v>0</v>
      </c>
    </row>
    <row r="207" spans="1:6" ht="13.5">
      <c r="A207">
        <v>206</v>
      </c>
      <c r="B207" s="1">
        <f>IF(MOD(A207+Sheet1!$C$10-1,6)=0,Sheet1!$C$12,+Sheet1!$C$11)</f>
        <v>87500</v>
      </c>
      <c r="C207" s="1">
        <f t="shared" si="12"/>
        <v>3468339.68440954</v>
      </c>
      <c r="D207" s="1">
        <f t="shared" si="13"/>
        <v>7392.598096485531</v>
      </c>
      <c r="E207" s="3">
        <f t="shared" si="14"/>
        <v>17.166666666666668</v>
      </c>
      <c r="F207">
        <f t="shared" si="15"/>
        <v>0</v>
      </c>
    </row>
    <row r="208" spans="1:6" ht="13.5">
      <c r="A208">
        <v>207</v>
      </c>
      <c r="B208" s="1">
        <f>IF(MOD(A208+Sheet1!$C$10-1,6)=0,Sheet1!$C$12,+Sheet1!$C$11)</f>
        <v>87500</v>
      </c>
      <c r="C208" s="1">
        <f t="shared" si="12"/>
        <v>3388065.3920853934</v>
      </c>
      <c r="D208" s="1">
        <f t="shared" si="13"/>
        <v>7225.707675853209</v>
      </c>
      <c r="E208" s="3">
        <f t="shared" si="14"/>
        <v>17.25</v>
      </c>
      <c r="F208">
        <f t="shared" si="15"/>
        <v>0</v>
      </c>
    </row>
    <row r="209" spans="1:6" ht="13.5">
      <c r="A209">
        <v>208</v>
      </c>
      <c r="B209" s="1">
        <f>IF(MOD(A209+Sheet1!$C$10-1,6)=0,Sheet1!$C$12,+Sheet1!$C$11)</f>
        <v>87500</v>
      </c>
      <c r="C209" s="1">
        <f t="shared" si="12"/>
        <v>3307623.861652238</v>
      </c>
      <c r="D209" s="1">
        <f t="shared" si="13"/>
        <v>7058.46956684457</v>
      </c>
      <c r="E209" s="3">
        <f t="shared" si="14"/>
        <v>17.333333333333332</v>
      </c>
      <c r="F209">
        <f t="shared" si="15"/>
        <v>0</v>
      </c>
    </row>
    <row r="210" spans="1:6" ht="13.5">
      <c r="A210">
        <v>209</v>
      </c>
      <c r="B210" s="1">
        <f>IF(MOD(A210+Sheet1!$C$10-1,6)=0,Sheet1!$C$12,+Sheet1!$C$11)</f>
        <v>87500</v>
      </c>
      <c r="C210" s="1">
        <f t="shared" si="12"/>
        <v>3227014.744697347</v>
      </c>
      <c r="D210" s="1">
        <f t="shared" si="13"/>
        <v>6890.883045108829</v>
      </c>
      <c r="E210" s="3">
        <f t="shared" si="14"/>
        <v>17.416666666666668</v>
      </c>
      <c r="F210">
        <f t="shared" si="15"/>
        <v>0</v>
      </c>
    </row>
    <row r="211" spans="1:6" ht="13.5">
      <c r="A211">
        <v>210</v>
      </c>
      <c r="B211" s="1">
        <f>IF(MOD(A211+Sheet1!$C$10-1,6)=0,Sheet1!$C$12,+Sheet1!$C$11)</f>
        <v>200000</v>
      </c>
      <c r="C211" s="1">
        <f t="shared" si="12"/>
        <v>3033737.692082133</v>
      </c>
      <c r="D211" s="1">
        <f t="shared" si="13"/>
        <v>6722.94738478614</v>
      </c>
      <c r="E211" s="3">
        <f t="shared" si="14"/>
        <v>17.5</v>
      </c>
      <c r="F211">
        <f t="shared" si="15"/>
        <v>0</v>
      </c>
    </row>
    <row r="212" spans="1:6" ht="13.5">
      <c r="A212">
        <v>211</v>
      </c>
      <c r="B212" s="1">
        <f>IF(MOD(A212+Sheet1!$C$10-1,6)=0,Sheet1!$C$12,+Sheet1!$C$11)</f>
        <v>87500</v>
      </c>
      <c r="C212" s="1">
        <f t="shared" si="12"/>
        <v>2952557.978940638</v>
      </c>
      <c r="D212" s="1">
        <f t="shared" si="13"/>
        <v>6320.286858504444</v>
      </c>
      <c r="E212" s="3">
        <f t="shared" si="14"/>
        <v>17.583333333333332</v>
      </c>
      <c r="F212">
        <f t="shared" si="15"/>
        <v>0</v>
      </c>
    </row>
    <row r="213" spans="1:6" ht="13.5">
      <c r="A213">
        <v>212</v>
      </c>
      <c r="B213" s="1">
        <f>IF(MOD(A213+Sheet1!$C$10-1,6)=0,Sheet1!$C$12,+Sheet1!$C$11)</f>
        <v>87500</v>
      </c>
      <c r="C213" s="1">
        <f t="shared" si="12"/>
        <v>2871209.141396764</v>
      </c>
      <c r="D213" s="1">
        <f t="shared" si="13"/>
        <v>6151.16245612633</v>
      </c>
      <c r="E213" s="3">
        <f t="shared" si="14"/>
        <v>17.666666666666668</v>
      </c>
      <c r="F213">
        <f t="shared" si="15"/>
        <v>0</v>
      </c>
    </row>
    <row r="214" spans="1:6" ht="13.5">
      <c r="A214">
        <v>213</v>
      </c>
      <c r="B214" s="1">
        <f>IF(MOD(A214+Sheet1!$C$10-1,6)=0,Sheet1!$C$12,+Sheet1!$C$11)</f>
        <v>87500</v>
      </c>
      <c r="C214" s="1">
        <f t="shared" si="12"/>
        <v>2789690.8271080074</v>
      </c>
      <c r="D214" s="1">
        <f t="shared" si="13"/>
        <v>5981.685711243259</v>
      </c>
      <c r="E214" s="3">
        <f t="shared" si="14"/>
        <v>17.75</v>
      </c>
      <c r="F214">
        <f t="shared" si="15"/>
        <v>0</v>
      </c>
    </row>
    <row r="215" spans="1:6" ht="13.5">
      <c r="A215">
        <v>214</v>
      </c>
      <c r="B215" s="1">
        <f>IF(MOD(A215+Sheet1!$C$10-1,6)=0,Sheet1!$C$12,+Sheet1!$C$11)</f>
        <v>87500</v>
      </c>
      <c r="C215" s="1">
        <f t="shared" si="12"/>
        <v>2708002.682997816</v>
      </c>
      <c r="D215" s="1">
        <f t="shared" si="13"/>
        <v>5811.855889808349</v>
      </c>
      <c r="E215" s="3">
        <f t="shared" si="14"/>
        <v>17.833333333333332</v>
      </c>
      <c r="F215">
        <f t="shared" si="15"/>
        <v>0</v>
      </c>
    </row>
    <row r="216" spans="1:6" ht="13.5">
      <c r="A216">
        <v>215</v>
      </c>
      <c r="B216" s="1">
        <f>IF(MOD(A216+Sheet1!$C$10-1,6)=0,Sheet1!$C$12,+Sheet1!$C$11)</f>
        <v>87500</v>
      </c>
      <c r="C216" s="1">
        <f t="shared" si="12"/>
        <v>2626144.355254061</v>
      </c>
      <c r="D216" s="1">
        <f t="shared" si="13"/>
        <v>5641.67225624545</v>
      </c>
      <c r="E216" s="3">
        <f t="shared" si="14"/>
        <v>17.916666666666668</v>
      </c>
      <c r="F216">
        <f t="shared" si="15"/>
        <v>0</v>
      </c>
    </row>
    <row r="217" spans="1:6" ht="13.5">
      <c r="A217">
        <v>216</v>
      </c>
      <c r="B217" s="1">
        <f>IF(MOD(A217+Sheet1!$C$10-1,6)=0,Sheet1!$C$12,+Sheet1!$C$11)</f>
        <v>200000</v>
      </c>
      <c r="C217" s="1">
        <f t="shared" si="12"/>
        <v>2431615.489327507</v>
      </c>
      <c r="D217" s="1">
        <f t="shared" si="13"/>
        <v>5471.13407344596</v>
      </c>
      <c r="E217" s="3">
        <f t="shared" si="14"/>
        <v>18</v>
      </c>
      <c r="F217">
        <f t="shared" si="15"/>
        <v>0</v>
      </c>
    </row>
    <row r="218" spans="1:6" ht="13.5">
      <c r="A218">
        <v>217</v>
      </c>
      <c r="B218" s="1">
        <f>IF(MOD(A218+Sheet1!$C$10-1,6)=0,Sheet1!$C$12,+Sheet1!$C$11)</f>
        <v>87500</v>
      </c>
      <c r="C218" s="1">
        <f t="shared" si="12"/>
        <v>2349181.354930273</v>
      </c>
      <c r="D218" s="1">
        <f t="shared" si="13"/>
        <v>5065.86560276564</v>
      </c>
      <c r="E218" s="3">
        <f t="shared" si="14"/>
        <v>18.083333333333332</v>
      </c>
      <c r="F218">
        <f t="shared" si="15"/>
        <v>0</v>
      </c>
    </row>
    <row r="219" spans="1:6" ht="13.5">
      <c r="A219">
        <v>218</v>
      </c>
      <c r="B219" s="1">
        <f>IF(MOD(A219+Sheet1!$C$10-1,6)=0,Sheet1!$C$12,+Sheet1!$C$11)</f>
        <v>87500</v>
      </c>
      <c r="C219" s="1">
        <f t="shared" si="12"/>
        <v>2266575.482753044</v>
      </c>
      <c r="D219" s="1">
        <f t="shared" si="13"/>
        <v>4894.127822771402</v>
      </c>
      <c r="E219" s="3">
        <f t="shared" si="14"/>
        <v>18.166666666666668</v>
      </c>
      <c r="F219">
        <f t="shared" si="15"/>
        <v>0</v>
      </c>
    </row>
    <row r="220" spans="1:6" ht="13.5">
      <c r="A220">
        <v>219</v>
      </c>
      <c r="B220" s="1">
        <f>IF(MOD(A220+Sheet1!$C$10-1,6)=0,Sheet1!$C$12,+Sheet1!$C$11)</f>
        <v>87500</v>
      </c>
      <c r="C220" s="1">
        <f t="shared" si="12"/>
        <v>2183797.5150087797</v>
      </c>
      <c r="D220" s="1">
        <f t="shared" si="13"/>
        <v>4722.032255735508</v>
      </c>
      <c r="E220" s="3">
        <f t="shared" si="14"/>
        <v>18.25</v>
      </c>
      <c r="F220">
        <f t="shared" si="15"/>
        <v>0</v>
      </c>
    </row>
    <row r="221" spans="1:6" ht="13.5">
      <c r="A221">
        <v>220</v>
      </c>
      <c r="B221" s="1">
        <f>IF(MOD(A221+Sheet1!$C$10-1,6)=0,Sheet1!$C$12,+Sheet1!$C$11)</f>
        <v>87500</v>
      </c>
      <c r="C221" s="1">
        <f t="shared" si="12"/>
        <v>2100847.093165048</v>
      </c>
      <c r="D221" s="1">
        <f t="shared" si="13"/>
        <v>4549.578156268291</v>
      </c>
      <c r="E221" s="3">
        <f t="shared" si="14"/>
        <v>18.333333333333332</v>
      </c>
      <c r="F221">
        <f t="shared" si="15"/>
        <v>0</v>
      </c>
    </row>
    <row r="222" spans="1:6" ht="13.5">
      <c r="A222">
        <v>221</v>
      </c>
      <c r="B222" s="1">
        <f>IF(MOD(A222+Sheet1!$C$10-1,6)=0,Sheet1!$C$12,+Sheet1!$C$11)</f>
        <v>87500</v>
      </c>
      <c r="C222" s="1">
        <f t="shared" si="12"/>
        <v>2017723.857942475</v>
      </c>
      <c r="D222" s="1">
        <f t="shared" si="13"/>
        <v>4376.764777427184</v>
      </c>
      <c r="E222" s="3">
        <f t="shared" si="14"/>
        <v>18.416666666666668</v>
      </c>
      <c r="F222">
        <f t="shared" si="15"/>
        <v>0</v>
      </c>
    </row>
    <row r="223" spans="1:6" ht="13.5">
      <c r="A223">
        <v>222</v>
      </c>
      <c r="B223" s="1">
        <f>IF(MOD(A223+Sheet1!$C$10-1,6)=0,Sheet1!$C$12,+Sheet1!$C$11)</f>
        <v>200000</v>
      </c>
      <c r="C223" s="1">
        <f t="shared" si="12"/>
        <v>1821927.4493131884</v>
      </c>
      <c r="D223" s="1">
        <f t="shared" si="13"/>
        <v>4203.59137071349</v>
      </c>
      <c r="E223" s="3">
        <f t="shared" si="14"/>
        <v>18.5</v>
      </c>
      <c r="F223">
        <f t="shared" si="15"/>
        <v>0</v>
      </c>
    </row>
    <row r="224" spans="1:6" ht="13.5">
      <c r="A224">
        <v>223</v>
      </c>
      <c r="B224" s="1">
        <f>IF(MOD(A224+Sheet1!$C$10-1,6)=0,Sheet1!$C$12,+Sheet1!$C$11)</f>
        <v>87500</v>
      </c>
      <c r="C224" s="1">
        <f t="shared" si="12"/>
        <v>1738223.1314992576</v>
      </c>
      <c r="D224" s="1">
        <f t="shared" si="13"/>
        <v>3795.682186069143</v>
      </c>
      <c r="E224" s="3">
        <f t="shared" si="14"/>
        <v>18.583333333333332</v>
      </c>
      <c r="F224">
        <f t="shared" si="15"/>
        <v>0</v>
      </c>
    </row>
    <row r="225" spans="1:6" ht="13.5">
      <c r="A225">
        <v>224</v>
      </c>
      <c r="B225" s="1">
        <f>IF(MOD(A225+Sheet1!$C$10-1,6)=0,Sheet1!$C$12,+Sheet1!$C$11)</f>
        <v>87500</v>
      </c>
      <c r="C225" s="1">
        <f t="shared" si="12"/>
        <v>1654344.4296898812</v>
      </c>
      <c r="D225" s="1">
        <f t="shared" si="13"/>
        <v>3621.298190623454</v>
      </c>
      <c r="E225" s="3">
        <f t="shared" si="14"/>
        <v>18.666666666666668</v>
      </c>
      <c r="F225">
        <f t="shared" si="15"/>
        <v>0</v>
      </c>
    </row>
    <row r="226" spans="1:6" ht="13.5">
      <c r="A226">
        <v>225</v>
      </c>
      <c r="B226" s="1">
        <f>IF(MOD(A226+Sheet1!$C$10-1,6)=0,Sheet1!$C$12,+Sheet1!$C$11)</f>
        <v>87500</v>
      </c>
      <c r="C226" s="1">
        <f t="shared" si="12"/>
        <v>1570290.9805850685</v>
      </c>
      <c r="D226" s="1">
        <f t="shared" si="13"/>
        <v>3446.5508951872525</v>
      </c>
      <c r="E226" s="3">
        <f t="shared" si="14"/>
        <v>18.75</v>
      </c>
      <c r="F226">
        <f t="shared" si="15"/>
        <v>0</v>
      </c>
    </row>
    <row r="227" spans="1:6" ht="13.5">
      <c r="A227">
        <v>226</v>
      </c>
      <c r="B227" s="1">
        <f>IF(MOD(A227+Sheet1!$C$10-1,6)=0,Sheet1!$C$12,+Sheet1!$C$11)</f>
        <v>87500</v>
      </c>
      <c r="C227" s="1">
        <f t="shared" si="12"/>
        <v>1486062.420127954</v>
      </c>
      <c r="D227" s="1">
        <f t="shared" si="13"/>
        <v>3271.439542885559</v>
      </c>
      <c r="E227" s="3">
        <f t="shared" si="14"/>
        <v>18.833333333333332</v>
      </c>
      <c r="F227">
        <f t="shared" si="15"/>
        <v>0</v>
      </c>
    </row>
    <row r="228" spans="1:6" ht="13.5">
      <c r="A228">
        <v>227</v>
      </c>
      <c r="B228" s="1">
        <f>IF(MOD(A228+Sheet1!$C$10-1,6)=0,Sheet1!$C$12,+Sheet1!$C$11)</f>
        <v>87500</v>
      </c>
      <c r="C228" s="1">
        <f t="shared" si="12"/>
        <v>1401658.3835032207</v>
      </c>
      <c r="D228" s="1">
        <f t="shared" si="13"/>
        <v>3095.963375266571</v>
      </c>
      <c r="E228" s="3">
        <f t="shared" si="14"/>
        <v>18.916666666666668</v>
      </c>
      <c r="F228">
        <f t="shared" si="15"/>
        <v>0</v>
      </c>
    </row>
    <row r="229" spans="1:6" ht="13.5">
      <c r="A229">
        <v>228</v>
      </c>
      <c r="B229" s="1">
        <f>IF(MOD(A229+Sheet1!$C$10-1,6)=0,Sheet1!$C$12,+Sheet1!$C$11)</f>
        <v>200000</v>
      </c>
      <c r="C229" s="1">
        <f t="shared" si="12"/>
        <v>1204578.5051355192</v>
      </c>
      <c r="D229" s="1">
        <f t="shared" si="13"/>
        <v>2920.1216322983764</v>
      </c>
      <c r="E229" s="3">
        <f t="shared" si="14"/>
        <v>19</v>
      </c>
      <c r="F229">
        <f t="shared" si="15"/>
        <v>0</v>
      </c>
    </row>
    <row r="230" spans="1:6" ht="13.5">
      <c r="A230">
        <v>229</v>
      </c>
      <c r="B230" s="1">
        <f>IF(MOD(A230+Sheet1!$C$10-1,6)=0,Sheet1!$C$12,+Sheet1!$C$11)</f>
        <v>87500</v>
      </c>
      <c r="C230" s="1">
        <f t="shared" si="12"/>
        <v>1119588.043687885</v>
      </c>
      <c r="D230" s="1">
        <f t="shared" si="13"/>
        <v>2509.538552365665</v>
      </c>
      <c r="E230" s="3">
        <f t="shared" si="14"/>
        <v>19.083333333333332</v>
      </c>
      <c r="F230">
        <f t="shared" si="15"/>
        <v>0</v>
      </c>
    </row>
    <row r="231" spans="1:6" ht="13.5">
      <c r="A231">
        <v>230</v>
      </c>
      <c r="B231" s="1">
        <f>IF(MOD(A231+Sheet1!$C$10-1,6)=0,Sheet1!$C$12,+Sheet1!$C$11)</f>
        <v>87500</v>
      </c>
      <c r="C231" s="1">
        <f t="shared" si="12"/>
        <v>1034420.5187789013</v>
      </c>
      <c r="D231" s="1">
        <f t="shared" si="13"/>
        <v>2332.475091016427</v>
      </c>
      <c r="E231" s="3">
        <f t="shared" si="14"/>
        <v>19.166666666666668</v>
      </c>
      <c r="F231">
        <f t="shared" si="15"/>
        <v>0</v>
      </c>
    </row>
    <row r="232" spans="1:6" ht="13.5">
      <c r="A232">
        <v>231</v>
      </c>
      <c r="B232" s="1">
        <f>IF(MOD(A232+Sheet1!$C$10-1,6)=0,Sheet1!$C$12,+Sheet1!$C$11)</f>
        <v>87500</v>
      </c>
      <c r="C232" s="1">
        <f t="shared" si="12"/>
        <v>949075.5615263573</v>
      </c>
      <c r="D232" s="1">
        <f t="shared" si="13"/>
        <v>2155.0427474560443</v>
      </c>
      <c r="E232" s="3">
        <f t="shared" si="14"/>
        <v>19.25</v>
      </c>
      <c r="F232">
        <f t="shared" si="15"/>
        <v>0</v>
      </c>
    </row>
    <row r="233" spans="1:6" ht="13.5">
      <c r="A233">
        <v>232</v>
      </c>
      <c r="B233" s="1">
        <f>IF(MOD(A233+Sheet1!$C$10-1,6)=0,Sheet1!$C$12,+Sheet1!$C$11)</f>
        <v>87500</v>
      </c>
      <c r="C233" s="1">
        <f t="shared" si="12"/>
        <v>863552.8022795372</v>
      </c>
      <c r="D233" s="1">
        <f t="shared" si="13"/>
        <v>1977.240753179911</v>
      </c>
      <c r="E233" s="3">
        <f t="shared" si="14"/>
        <v>19.333333333333332</v>
      </c>
      <c r="F233">
        <f t="shared" si="15"/>
        <v>0</v>
      </c>
    </row>
    <row r="234" spans="1:6" ht="13.5">
      <c r="A234">
        <v>233</v>
      </c>
      <c r="B234" s="1">
        <f>IF(MOD(A234+Sheet1!$C$10-1,6)=0,Sheet1!$C$12,+Sheet1!$C$11)</f>
        <v>87500</v>
      </c>
      <c r="C234" s="1">
        <f t="shared" si="12"/>
        <v>777851.8706176196</v>
      </c>
      <c r="D234" s="1">
        <f t="shared" si="13"/>
        <v>1799.0683380823693</v>
      </c>
      <c r="E234" s="3">
        <f t="shared" si="14"/>
        <v>19.416666666666668</v>
      </c>
      <c r="F234">
        <f t="shared" si="15"/>
        <v>0</v>
      </c>
    </row>
    <row r="235" spans="1:6" ht="13.5">
      <c r="A235">
        <v>234</v>
      </c>
      <c r="B235" s="1">
        <f>IF(MOD(A235+Sheet1!$C$10-1,6)=0,Sheet1!$C$12,+Sheet1!$C$11)</f>
        <v>200000</v>
      </c>
      <c r="C235" s="1">
        <f t="shared" si="12"/>
        <v>579472.395348073</v>
      </c>
      <c r="D235" s="1">
        <f t="shared" si="13"/>
        <v>1620.524730453374</v>
      </c>
      <c r="E235" s="3">
        <f t="shared" si="14"/>
        <v>19.5</v>
      </c>
      <c r="F235">
        <f t="shared" si="15"/>
        <v>0</v>
      </c>
    </row>
    <row r="236" spans="1:6" ht="13.5">
      <c r="A236">
        <v>235</v>
      </c>
      <c r="B236" s="1">
        <f>IF(MOD(A236+Sheet1!$C$10-1,6)=0,Sheet1!$C$12,+Sheet1!$C$11)</f>
        <v>87500</v>
      </c>
      <c r="C236" s="1">
        <f t="shared" si="12"/>
        <v>493179.62950504816</v>
      </c>
      <c r="D236" s="1">
        <f t="shared" si="13"/>
        <v>1207.2341569751522</v>
      </c>
      <c r="E236" s="3">
        <f t="shared" si="14"/>
        <v>19.583333333333332</v>
      </c>
      <c r="F236">
        <f t="shared" si="15"/>
        <v>0</v>
      </c>
    </row>
    <row r="237" spans="1:6" ht="13.5">
      <c r="A237">
        <v>236</v>
      </c>
      <c r="B237" s="1">
        <f>IF(MOD(A237+Sheet1!$C$10-1,6)=0,Sheet1!$C$12,+Sheet1!$C$11)</f>
        <v>87500</v>
      </c>
      <c r="C237" s="1">
        <f t="shared" si="12"/>
        <v>406707.087066517</v>
      </c>
      <c r="D237" s="1">
        <f t="shared" si="13"/>
        <v>1027.4575614688504</v>
      </c>
      <c r="E237" s="3">
        <f t="shared" si="14"/>
        <v>19.666666666666668</v>
      </c>
      <c r="F237">
        <f t="shared" si="15"/>
        <v>0</v>
      </c>
    </row>
    <row r="238" spans="1:6" ht="13.5">
      <c r="A238">
        <v>237</v>
      </c>
      <c r="B238" s="1">
        <f>IF(MOD(A238+Sheet1!$C$10-1,6)=0,Sheet1!$C$12,+Sheet1!$C$11)</f>
        <v>87500</v>
      </c>
      <c r="C238" s="1">
        <f t="shared" si="12"/>
        <v>320054.3934979056</v>
      </c>
      <c r="D238" s="1">
        <f t="shared" si="13"/>
        <v>847.306431388577</v>
      </c>
      <c r="E238" s="3">
        <f t="shared" si="14"/>
        <v>19.75</v>
      </c>
      <c r="F238">
        <f t="shared" si="15"/>
        <v>0</v>
      </c>
    </row>
    <row r="239" spans="1:6" ht="13.5">
      <c r="A239">
        <v>238</v>
      </c>
      <c r="B239" s="1">
        <f>IF(MOD(A239+Sheet1!$C$10-1,6)=0,Sheet1!$C$12,+Sheet1!$C$11)</f>
        <v>87500</v>
      </c>
      <c r="C239" s="1">
        <f t="shared" si="12"/>
        <v>233221.17348435955</v>
      </c>
      <c r="D239" s="1">
        <f t="shared" si="13"/>
        <v>666.77998645397</v>
      </c>
      <c r="E239" s="3">
        <f t="shared" si="14"/>
        <v>19.833333333333332</v>
      </c>
      <c r="F239">
        <f t="shared" si="15"/>
        <v>0</v>
      </c>
    </row>
    <row r="240" spans="1:6" ht="13.5">
      <c r="A240">
        <v>239</v>
      </c>
      <c r="B240" s="1">
        <f>IF(MOD(A240+Sheet1!$C$10-1,6)=0,Sheet1!$C$12,+Sheet1!$C$11)</f>
        <v>87500</v>
      </c>
      <c r="C240" s="1">
        <f t="shared" si="12"/>
        <v>146207.05092911862</v>
      </c>
      <c r="D240" s="1">
        <f t="shared" si="13"/>
        <v>485.87744475908244</v>
      </c>
      <c r="E240" s="3">
        <f t="shared" si="14"/>
        <v>19.916666666666668</v>
      </c>
      <c r="F240">
        <f t="shared" si="15"/>
        <v>0</v>
      </c>
    </row>
    <row r="241" spans="1:6" ht="13.5">
      <c r="A241">
        <v>240</v>
      </c>
      <c r="B241" s="1">
        <f>IF(MOD(A241+Sheet1!$C$10-1,6)=0,Sheet1!$C$12,+Sheet1!$C$11)</f>
        <v>200000</v>
      </c>
      <c r="C241" s="1">
        <f t="shared" si="12"/>
        <v>-53488.35104811239</v>
      </c>
      <c r="D241" s="1">
        <f t="shared" si="13"/>
        <v>304.59802276899717</v>
      </c>
      <c r="E241" s="3">
        <f t="shared" si="14"/>
        <v>20</v>
      </c>
      <c r="F241">
        <f t="shared" si="15"/>
        <v>1</v>
      </c>
    </row>
    <row r="242" spans="1:6" ht="13.5">
      <c r="A242">
        <v>241</v>
      </c>
      <c r="B242" s="1">
        <f>IF(MOD(A242+Sheet1!$C$10-1,6)=0,Sheet1!$C$12,+Sheet1!$C$11)</f>
        <v>87500</v>
      </c>
      <c r="C242" s="1">
        <f t="shared" si="12"/>
        <v>-141099.78511279594</v>
      </c>
      <c r="D242" s="1">
        <f t="shared" si="13"/>
        <v>-111.43406468356748</v>
      </c>
      <c r="E242" s="3">
        <f t="shared" si="14"/>
        <v>20.083333333333332</v>
      </c>
      <c r="F242">
        <f t="shared" si="15"/>
        <v>1</v>
      </c>
    </row>
    <row r="243" spans="1:6" ht="13.5">
      <c r="A243">
        <v>242</v>
      </c>
      <c r="B243" s="1">
        <f>IF(MOD(A243+Sheet1!$C$10-1,6)=0,Sheet1!$C$12,+Sheet1!$C$11)</f>
        <v>87500</v>
      </c>
      <c r="C243" s="1">
        <f t="shared" si="12"/>
        <v>-228893.7429984476</v>
      </c>
      <c r="D243" s="1">
        <f t="shared" si="13"/>
        <v>-293.9578856516582</v>
      </c>
      <c r="E243" s="3">
        <f t="shared" si="14"/>
        <v>20.166666666666668</v>
      </c>
      <c r="F243">
        <f t="shared" si="15"/>
        <v>1</v>
      </c>
    </row>
    <row r="244" spans="1:6" ht="13.5">
      <c r="A244">
        <v>243</v>
      </c>
      <c r="B244" s="1">
        <f>IF(MOD(A244+Sheet1!$C$10-1,6)=0,Sheet1!$C$12,+Sheet1!$C$11)</f>
        <v>87500</v>
      </c>
      <c r="C244" s="1">
        <f t="shared" si="12"/>
        <v>-316870.6049630277</v>
      </c>
      <c r="D244" s="1">
        <f t="shared" si="13"/>
        <v>-476.86196458009914</v>
      </c>
      <c r="E244" s="3">
        <f t="shared" si="14"/>
        <v>20.25</v>
      </c>
      <c r="F244">
        <f t="shared" si="15"/>
        <v>1</v>
      </c>
    </row>
    <row r="245" spans="1:6" ht="13.5">
      <c r="A245">
        <v>244</v>
      </c>
      <c r="B245" s="1">
        <f>IF(MOD(A245+Sheet1!$C$10-1,6)=0,Sheet1!$C$12,+Sheet1!$C$11)</f>
        <v>87500</v>
      </c>
      <c r="C245" s="1">
        <f t="shared" si="12"/>
        <v>-405030.75205670064</v>
      </c>
      <c r="D245" s="1">
        <f t="shared" si="13"/>
        <v>-660.1470936729744</v>
      </c>
      <c r="E245" s="3">
        <f t="shared" si="14"/>
        <v>20.333333333333332</v>
      </c>
      <c r="F245">
        <f t="shared" si="15"/>
        <v>1</v>
      </c>
    </row>
    <row r="246" spans="1:6" ht="13.5">
      <c r="A246">
        <v>245</v>
      </c>
      <c r="B246" s="1">
        <f>IF(MOD(A246+Sheet1!$C$10-1,6)=0,Sheet1!$C$12,+Sheet1!$C$11)</f>
        <v>87500</v>
      </c>
      <c r="C246" s="1">
        <f t="shared" si="12"/>
        <v>-493374.56612348545</v>
      </c>
      <c r="D246" s="1">
        <f t="shared" si="13"/>
        <v>-843.814066784793</v>
      </c>
      <c r="E246" s="3">
        <f t="shared" si="14"/>
        <v>20.416666666666668</v>
      </c>
      <c r="F246">
        <f t="shared" si="15"/>
        <v>1</v>
      </c>
    </row>
    <row r="247" spans="1:6" ht="13.5">
      <c r="A247">
        <v>246</v>
      </c>
      <c r="B247" s="1">
        <f>IF(MOD(A247+Sheet1!$C$10-1,6)=0,Sheet1!$C$12,+Sheet1!$C$11)</f>
        <v>200000</v>
      </c>
      <c r="C247" s="1">
        <f t="shared" si="12"/>
        <v>-694402.4298029094</v>
      </c>
      <c r="D247" s="1">
        <f t="shared" si="13"/>
        <v>-1027.863679423928</v>
      </c>
      <c r="E247" s="3">
        <f t="shared" si="14"/>
        <v>20.5</v>
      </c>
      <c r="F247">
        <f t="shared" si="15"/>
        <v>1</v>
      </c>
    </row>
    <row r="248" spans="1:6" ht="13.5">
      <c r="A248">
        <v>247</v>
      </c>
      <c r="B248" s="1">
        <f>IF(MOD(A248+Sheet1!$C$10-1,6)=0,Sheet1!$C$12,+Sheet1!$C$11)</f>
        <v>87500</v>
      </c>
      <c r="C248" s="1">
        <f t="shared" si="12"/>
        <v>-783349.1015316654</v>
      </c>
      <c r="D248" s="1">
        <f t="shared" si="13"/>
        <v>-1446.6717287560614</v>
      </c>
      <c r="E248" s="3">
        <f t="shared" si="14"/>
        <v>20.583333333333332</v>
      </c>
      <c r="F248">
        <f t="shared" si="15"/>
        <v>1</v>
      </c>
    </row>
    <row r="249" spans="1:6" ht="13.5">
      <c r="A249">
        <v>248</v>
      </c>
      <c r="B249" s="1">
        <f>IF(MOD(A249+Sheet1!$C$10-1,6)=0,Sheet1!$C$12,+Sheet1!$C$11)</f>
        <v>87500</v>
      </c>
      <c r="C249" s="1">
        <f t="shared" si="12"/>
        <v>-872481.078826523</v>
      </c>
      <c r="D249" s="1">
        <f t="shared" si="13"/>
        <v>-1631.9772948576365</v>
      </c>
      <c r="E249" s="3">
        <f t="shared" si="14"/>
        <v>20.666666666666668</v>
      </c>
      <c r="F249">
        <f t="shared" si="15"/>
        <v>1</v>
      </c>
    </row>
    <row r="250" spans="1:6" ht="13.5">
      <c r="A250">
        <v>249</v>
      </c>
      <c r="B250" s="1">
        <f>IF(MOD(A250+Sheet1!$C$10-1,6)=0,Sheet1!$C$12,+Sheet1!$C$11)</f>
        <v>87500</v>
      </c>
      <c r="C250" s="1">
        <f t="shared" si="12"/>
        <v>-961798.747740745</v>
      </c>
      <c r="D250" s="1">
        <f t="shared" si="13"/>
        <v>-1817.6689142219232</v>
      </c>
      <c r="E250" s="3">
        <f t="shared" si="14"/>
        <v>20.75</v>
      </c>
      <c r="F250">
        <f t="shared" si="15"/>
        <v>1</v>
      </c>
    </row>
    <row r="251" spans="1:6" ht="13.5">
      <c r="A251">
        <v>250</v>
      </c>
      <c r="B251" s="1">
        <f>IF(MOD(A251+Sheet1!$C$10-1,6)=0,Sheet1!$C$12,+Sheet1!$C$11)</f>
        <v>87500</v>
      </c>
      <c r="C251" s="1">
        <f t="shared" si="12"/>
        <v>-1051302.4951318717</v>
      </c>
      <c r="D251" s="1">
        <f t="shared" si="13"/>
        <v>-2003.7473911265522</v>
      </c>
      <c r="E251" s="3">
        <f t="shared" si="14"/>
        <v>20.833333333333332</v>
      </c>
      <c r="F251">
        <f t="shared" si="15"/>
        <v>1</v>
      </c>
    </row>
    <row r="252" spans="1:6" ht="13.5">
      <c r="A252">
        <v>251</v>
      </c>
      <c r="B252" s="1">
        <f>IF(MOD(A252+Sheet1!$C$10-1,6)=0,Sheet1!$C$12,+Sheet1!$C$11)</f>
        <v>87500</v>
      </c>
      <c r="C252" s="1">
        <f t="shared" si="12"/>
        <v>-1140992.7086633963</v>
      </c>
      <c r="D252" s="1">
        <f t="shared" si="13"/>
        <v>-2190.213531524733</v>
      </c>
      <c r="E252" s="3">
        <f t="shared" si="14"/>
        <v>20.916666666666668</v>
      </c>
      <c r="F252">
        <f t="shared" si="15"/>
        <v>1</v>
      </c>
    </row>
    <row r="253" spans="1:6" ht="13.5">
      <c r="A253">
        <v>252</v>
      </c>
      <c r="B253" s="1">
        <f>IF(MOD(A253+Sheet1!$C$10-1,6)=0,Sheet1!$C$12,+Sheet1!$C$11)</f>
        <v>200000</v>
      </c>
      <c r="C253" s="1">
        <f t="shared" si="12"/>
        <v>-1343369.776806445</v>
      </c>
      <c r="D253" s="1">
        <f t="shared" si="13"/>
        <v>-2377.0681430487425</v>
      </c>
      <c r="E253" s="3">
        <f t="shared" si="14"/>
        <v>21</v>
      </c>
      <c r="F253">
        <f t="shared" si="15"/>
        <v>1</v>
      </c>
    </row>
    <row r="254" spans="1:6" ht="13.5">
      <c r="A254">
        <v>253</v>
      </c>
      <c r="B254" s="1">
        <f>IF(MOD(A254+Sheet1!$C$10-1,6)=0,Sheet1!$C$12,+Sheet1!$C$11)</f>
        <v>87500</v>
      </c>
      <c r="C254" s="1">
        <f t="shared" si="12"/>
        <v>-1433668.4638414585</v>
      </c>
      <c r="D254" s="1">
        <f t="shared" si="13"/>
        <v>-2798.6870350134272</v>
      </c>
      <c r="E254" s="3">
        <f t="shared" si="14"/>
        <v>21.083333333333332</v>
      </c>
      <c r="F254">
        <f t="shared" si="15"/>
        <v>1</v>
      </c>
    </row>
    <row r="255" spans="1:6" ht="13.5">
      <c r="A255">
        <v>254</v>
      </c>
      <c r="B255" s="1">
        <f>IF(MOD(A255+Sheet1!$C$10-1,6)=0,Sheet1!$C$12,+Sheet1!$C$11)</f>
        <v>87500</v>
      </c>
      <c r="C255" s="1">
        <f t="shared" si="12"/>
        <v>-1524155.2731411282</v>
      </c>
      <c r="D255" s="1">
        <f t="shared" si="13"/>
        <v>-2986.8092996697055</v>
      </c>
      <c r="E255" s="3">
        <f t="shared" si="14"/>
        <v>21.166666666666668</v>
      </c>
      <c r="F255">
        <f t="shared" si="15"/>
        <v>1</v>
      </c>
    </row>
    <row r="256" spans="1:6" ht="13.5">
      <c r="A256">
        <v>255</v>
      </c>
      <c r="B256" s="1">
        <f>IF(MOD(A256+Sheet1!$C$10-1,6)=0,Sheet1!$C$12,+Sheet1!$C$11)</f>
        <v>87500</v>
      </c>
      <c r="C256" s="1">
        <f t="shared" si="12"/>
        <v>-1614830.596626839</v>
      </c>
      <c r="D256" s="1">
        <f t="shared" si="13"/>
        <v>-3175.323485710684</v>
      </c>
      <c r="E256" s="3">
        <f t="shared" si="14"/>
        <v>21.25</v>
      </c>
      <c r="F256">
        <f t="shared" si="15"/>
        <v>1</v>
      </c>
    </row>
    <row r="257" spans="1:6" ht="13.5">
      <c r="A257">
        <v>256</v>
      </c>
      <c r="B257" s="1">
        <f>IF(MOD(A257+Sheet1!$C$10-1,6)=0,Sheet1!$C$12,+Sheet1!$C$11)</f>
        <v>87500</v>
      </c>
      <c r="C257" s="1">
        <f t="shared" si="12"/>
        <v>-1705694.827036478</v>
      </c>
      <c r="D257" s="1">
        <f t="shared" si="13"/>
        <v>-3364.2304096392477</v>
      </c>
      <c r="E257" s="3">
        <f t="shared" si="14"/>
        <v>21.333333333333332</v>
      </c>
      <c r="F257">
        <f t="shared" si="15"/>
        <v>1</v>
      </c>
    </row>
    <row r="258" spans="1:6" ht="13.5">
      <c r="A258">
        <v>257</v>
      </c>
      <c r="B258" s="1">
        <f>IF(MOD(A258+Sheet1!$C$10-1,6)=0,Sheet1!$C$12,+Sheet1!$C$11)</f>
        <v>87500</v>
      </c>
      <c r="C258" s="1">
        <f t="shared" si="12"/>
        <v>-1796748.3579261375</v>
      </c>
      <c r="D258" s="1">
        <f t="shared" si="13"/>
        <v>-3553.530889659329</v>
      </c>
      <c r="E258" s="3">
        <f t="shared" si="14"/>
        <v>21.416666666666668</v>
      </c>
      <c r="F258">
        <f t="shared" si="15"/>
        <v>1</v>
      </c>
    </row>
    <row r="259" spans="1:6" ht="13.5">
      <c r="A259">
        <v>258</v>
      </c>
      <c r="B259" s="1">
        <f>IF(MOD(A259+Sheet1!$C$10-1,6)=0,Sheet1!$C$12,+Sheet1!$C$11)</f>
        <v>200000</v>
      </c>
      <c r="C259" s="1">
        <f aca="true" t="shared" si="16" ref="C259:C322">+C258-B259+D259</f>
        <v>-2000491.5836718169</v>
      </c>
      <c r="D259" s="1">
        <f aca="true" t="shared" si="17" ref="D259:D322">+C258*$D$1/12</f>
        <v>-3743.2257456794537</v>
      </c>
      <c r="E259" s="3">
        <f aca="true" t="shared" si="18" ref="E259:E322">+A259/12</f>
        <v>21.5</v>
      </c>
      <c r="F259">
        <f aca="true" t="shared" si="19" ref="F259:F322">IF(C259&lt;0,1,0)</f>
        <v>1</v>
      </c>
    </row>
    <row r="260" spans="1:6" ht="13.5">
      <c r="A260">
        <v>259</v>
      </c>
      <c r="B260" s="1">
        <f>IF(MOD(A260+Sheet1!$C$10-1,6)=0,Sheet1!$C$12,+Sheet1!$C$11)</f>
        <v>87500</v>
      </c>
      <c r="C260" s="1">
        <f t="shared" si="16"/>
        <v>-2092159.2744711332</v>
      </c>
      <c r="D260" s="1">
        <f t="shared" si="17"/>
        <v>-4167.690799316285</v>
      </c>
      <c r="E260" s="3">
        <f t="shared" si="18"/>
        <v>21.583333333333332</v>
      </c>
      <c r="F260">
        <f t="shared" si="19"/>
        <v>1</v>
      </c>
    </row>
    <row r="261" spans="1:6" ht="13.5">
      <c r="A261">
        <v>260</v>
      </c>
      <c r="B261" s="1">
        <f>IF(MOD(A261+Sheet1!$C$10-1,6)=0,Sheet1!$C$12,+Sheet1!$C$11)</f>
        <v>87500</v>
      </c>
      <c r="C261" s="1">
        <f t="shared" si="16"/>
        <v>-2184017.939626281</v>
      </c>
      <c r="D261" s="1">
        <f t="shared" si="17"/>
        <v>-4358.665155148195</v>
      </c>
      <c r="E261" s="3">
        <f t="shared" si="18"/>
        <v>21.666666666666668</v>
      </c>
      <c r="F261">
        <f t="shared" si="19"/>
        <v>1</v>
      </c>
    </row>
    <row r="262" spans="1:6" ht="13.5">
      <c r="A262">
        <v>261</v>
      </c>
      <c r="B262" s="1">
        <f>IF(MOD(A262+Sheet1!$C$10-1,6)=0,Sheet1!$C$12,+Sheet1!$C$11)</f>
        <v>87500</v>
      </c>
      <c r="C262" s="1">
        <f t="shared" si="16"/>
        <v>-2276067.9770005024</v>
      </c>
      <c r="D262" s="1">
        <f t="shared" si="17"/>
        <v>-4550.037374221419</v>
      </c>
      <c r="E262" s="3">
        <f t="shared" si="18"/>
        <v>21.75</v>
      </c>
      <c r="F262">
        <f t="shared" si="19"/>
        <v>1</v>
      </c>
    </row>
    <row r="263" spans="1:6" ht="13.5">
      <c r="A263">
        <v>262</v>
      </c>
      <c r="B263" s="1">
        <f>IF(MOD(A263+Sheet1!$C$10-1,6)=0,Sheet1!$C$12,+Sheet1!$C$11)</f>
        <v>87500</v>
      </c>
      <c r="C263" s="1">
        <f t="shared" si="16"/>
        <v>-2368309.78528592</v>
      </c>
      <c r="D263" s="1">
        <f t="shared" si="17"/>
        <v>-4741.808285417714</v>
      </c>
      <c r="E263" s="3">
        <f t="shared" si="18"/>
        <v>21.833333333333332</v>
      </c>
      <c r="F263">
        <f t="shared" si="19"/>
        <v>1</v>
      </c>
    </row>
    <row r="264" spans="1:6" ht="13.5">
      <c r="A264">
        <v>263</v>
      </c>
      <c r="B264" s="1">
        <f>IF(MOD(A264+Sheet1!$C$10-1,6)=0,Sheet1!$C$12,+Sheet1!$C$11)</f>
        <v>87500</v>
      </c>
      <c r="C264" s="1">
        <f t="shared" si="16"/>
        <v>-2460743.7640052657</v>
      </c>
      <c r="D264" s="1">
        <f t="shared" si="17"/>
        <v>-4933.978719345667</v>
      </c>
      <c r="E264" s="3">
        <f t="shared" si="18"/>
        <v>21.916666666666668</v>
      </c>
      <c r="F264">
        <f t="shared" si="19"/>
        <v>1</v>
      </c>
    </row>
    <row r="265" spans="1:6" ht="13.5">
      <c r="A265">
        <v>264</v>
      </c>
      <c r="B265" s="1">
        <f>IF(MOD(A265+Sheet1!$C$10-1,6)=0,Sheet1!$C$12,+Sheet1!$C$11)</f>
        <v>200000</v>
      </c>
      <c r="C265" s="1">
        <f t="shared" si="16"/>
        <v>-2665870.31351361</v>
      </c>
      <c r="D265" s="1">
        <f t="shared" si="17"/>
        <v>-5126.549508344304</v>
      </c>
      <c r="E265" s="3">
        <f t="shared" si="18"/>
        <v>22</v>
      </c>
      <c r="F265">
        <f t="shared" si="19"/>
        <v>1</v>
      </c>
    </row>
    <row r="266" spans="1:6" ht="13.5">
      <c r="A266">
        <v>265</v>
      </c>
      <c r="B266" s="1">
        <f>IF(MOD(A266+Sheet1!$C$10-1,6)=0,Sheet1!$C$12,+Sheet1!$C$11)</f>
        <v>87500</v>
      </c>
      <c r="C266" s="1">
        <f t="shared" si="16"/>
        <v>-2758924.210000097</v>
      </c>
      <c r="D266" s="1">
        <f t="shared" si="17"/>
        <v>-5553.8964864866875</v>
      </c>
      <c r="E266" s="3">
        <f t="shared" si="18"/>
        <v>22.083333333333332</v>
      </c>
      <c r="F266">
        <f t="shared" si="19"/>
        <v>1</v>
      </c>
    </row>
    <row r="267" spans="1:6" ht="13.5">
      <c r="A267">
        <v>266</v>
      </c>
      <c r="B267" s="1">
        <f>IF(MOD(A267+Sheet1!$C$10-1,6)=0,Sheet1!$C$12,+Sheet1!$C$11)</f>
        <v>87500</v>
      </c>
      <c r="C267" s="1">
        <f t="shared" si="16"/>
        <v>-2852171.9687709305</v>
      </c>
      <c r="D267" s="1">
        <f t="shared" si="17"/>
        <v>-5747.758770833535</v>
      </c>
      <c r="E267" s="3">
        <f t="shared" si="18"/>
        <v>22.166666666666668</v>
      </c>
      <c r="F267">
        <f t="shared" si="19"/>
        <v>1</v>
      </c>
    </row>
    <row r="268" spans="1:6" ht="13.5">
      <c r="A268">
        <v>267</v>
      </c>
      <c r="B268" s="1">
        <f>IF(MOD(A268+Sheet1!$C$10-1,6)=0,Sheet1!$C$12,+Sheet1!$C$11)</f>
        <v>87500</v>
      </c>
      <c r="C268" s="1">
        <f t="shared" si="16"/>
        <v>-2945613.99370587</v>
      </c>
      <c r="D268" s="1">
        <f t="shared" si="17"/>
        <v>-5942.024934939439</v>
      </c>
      <c r="E268" s="3">
        <f t="shared" si="18"/>
        <v>22.25</v>
      </c>
      <c r="F268">
        <f t="shared" si="19"/>
        <v>1</v>
      </c>
    </row>
    <row r="269" spans="1:6" ht="13.5">
      <c r="A269">
        <v>268</v>
      </c>
      <c r="B269" s="1">
        <f>IF(MOD(A269+Sheet1!$C$10-1,6)=0,Sheet1!$C$12,+Sheet1!$C$11)</f>
        <v>87500</v>
      </c>
      <c r="C269" s="1">
        <f t="shared" si="16"/>
        <v>-3039250.689526091</v>
      </c>
      <c r="D269" s="1">
        <f t="shared" si="17"/>
        <v>-6136.695820220563</v>
      </c>
      <c r="E269" s="3">
        <f t="shared" si="18"/>
        <v>22.333333333333332</v>
      </c>
      <c r="F269">
        <f t="shared" si="19"/>
        <v>1</v>
      </c>
    </row>
    <row r="270" spans="1:6" ht="13.5">
      <c r="A270">
        <v>269</v>
      </c>
      <c r="B270" s="1">
        <f>IF(MOD(A270+Sheet1!$C$10-1,6)=0,Sheet1!$C$12,+Sheet1!$C$11)</f>
        <v>87500</v>
      </c>
      <c r="C270" s="1">
        <f t="shared" si="16"/>
        <v>-3133082.461795937</v>
      </c>
      <c r="D270" s="1">
        <f t="shared" si="17"/>
        <v>-6331.772269846023</v>
      </c>
      <c r="E270" s="3">
        <f t="shared" si="18"/>
        <v>22.416666666666668</v>
      </c>
      <c r="F270">
        <f t="shared" si="19"/>
        <v>1</v>
      </c>
    </row>
    <row r="271" spans="1:6" ht="13.5">
      <c r="A271">
        <v>270</v>
      </c>
      <c r="B271" s="1">
        <f>IF(MOD(A271+Sheet1!$C$10-1,6)=0,Sheet1!$C$12,+Sheet1!$C$11)</f>
        <v>200000</v>
      </c>
      <c r="C271" s="1">
        <f t="shared" si="16"/>
        <v>-3339609.7169246785</v>
      </c>
      <c r="D271" s="1">
        <f t="shared" si="17"/>
        <v>-6527.2551287415345</v>
      </c>
      <c r="E271" s="3">
        <f t="shared" si="18"/>
        <v>22.5</v>
      </c>
      <c r="F271">
        <f t="shared" si="19"/>
        <v>1</v>
      </c>
    </row>
    <row r="272" spans="1:6" ht="13.5">
      <c r="A272">
        <v>271</v>
      </c>
      <c r="B272" s="1">
        <f>IF(MOD(A272+Sheet1!$C$10-1,6)=0,Sheet1!$C$12,+Sheet1!$C$11)</f>
        <v>87500</v>
      </c>
      <c r="C272" s="1">
        <f t="shared" si="16"/>
        <v>-3434067.2371682716</v>
      </c>
      <c r="D272" s="1">
        <f t="shared" si="17"/>
        <v>-6957.5202435930805</v>
      </c>
      <c r="E272" s="3">
        <f t="shared" si="18"/>
        <v>22.583333333333332</v>
      </c>
      <c r="F272">
        <f t="shared" si="19"/>
        <v>1</v>
      </c>
    </row>
    <row r="273" spans="1:6" ht="13.5">
      <c r="A273">
        <v>272</v>
      </c>
      <c r="B273" s="1">
        <f>IF(MOD(A273+Sheet1!$C$10-1,6)=0,Sheet1!$C$12,+Sheet1!$C$11)</f>
        <v>87500</v>
      </c>
      <c r="C273" s="1">
        <f t="shared" si="16"/>
        <v>-3528721.543912372</v>
      </c>
      <c r="D273" s="1">
        <f t="shared" si="17"/>
        <v>-7154.306744100566</v>
      </c>
      <c r="E273" s="3">
        <f t="shared" si="18"/>
        <v>22.666666666666668</v>
      </c>
      <c r="F273">
        <f t="shared" si="19"/>
        <v>1</v>
      </c>
    </row>
    <row r="274" spans="1:6" ht="13.5">
      <c r="A274">
        <v>273</v>
      </c>
      <c r="B274" s="1">
        <f>IF(MOD(A274+Sheet1!$C$10-1,6)=0,Sheet1!$C$12,+Sheet1!$C$11)</f>
        <v>87500</v>
      </c>
      <c r="C274" s="1">
        <f t="shared" si="16"/>
        <v>-3623573.047128856</v>
      </c>
      <c r="D274" s="1">
        <f t="shared" si="17"/>
        <v>-7351.5032164841095</v>
      </c>
      <c r="E274" s="3">
        <f t="shared" si="18"/>
        <v>22.75</v>
      </c>
      <c r="F274">
        <f t="shared" si="19"/>
        <v>1</v>
      </c>
    </row>
    <row r="275" spans="1:6" ht="13.5">
      <c r="A275">
        <v>274</v>
      </c>
      <c r="B275" s="1">
        <f>IF(MOD(A275+Sheet1!$C$10-1,6)=0,Sheet1!$C$12,+Sheet1!$C$11)</f>
        <v>87500</v>
      </c>
      <c r="C275" s="1">
        <f t="shared" si="16"/>
        <v>-3718622.157643708</v>
      </c>
      <c r="D275" s="1">
        <f t="shared" si="17"/>
        <v>-7549.1105148517845</v>
      </c>
      <c r="E275" s="3">
        <f t="shared" si="18"/>
        <v>22.833333333333332</v>
      </c>
      <c r="F275">
        <f t="shared" si="19"/>
        <v>1</v>
      </c>
    </row>
    <row r="276" spans="1:6" ht="13.5">
      <c r="A276">
        <v>275</v>
      </c>
      <c r="B276" s="1">
        <f>IF(MOD(A276+Sheet1!$C$10-1,6)=0,Sheet1!$C$12,+Sheet1!$C$11)</f>
        <v>87500</v>
      </c>
      <c r="C276" s="1">
        <f t="shared" si="16"/>
        <v>-3813869.287138799</v>
      </c>
      <c r="D276" s="1">
        <f t="shared" si="17"/>
        <v>-7747.129495091059</v>
      </c>
      <c r="E276" s="3">
        <f t="shared" si="18"/>
        <v>22.916666666666668</v>
      </c>
      <c r="F276">
        <f t="shared" si="19"/>
        <v>1</v>
      </c>
    </row>
    <row r="277" spans="1:6" ht="13.5">
      <c r="A277">
        <v>276</v>
      </c>
      <c r="B277" s="1">
        <f>IF(MOD(A277+Sheet1!$C$10-1,6)=0,Sheet1!$C$12,+Sheet1!$C$11)</f>
        <v>200000</v>
      </c>
      <c r="C277" s="1">
        <f t="shared" si="16"/>
        <v>-4021814.8481536717</v>
      </c>
      <c r="D277" s="1">
        <f t="shared" si="17"/>
        <v>-7945.561014872499</v>
      </c>
      <c r="E277" s="3">
        <f t="shared" si="18"/>
        <v>23</v>
      </c>
      <c r="F277">
        <f t="shared" si="19"/>
        <v>1</v>
      </c>
    </row>
    <row r="278" spans="1:6" ht="13.5">
      <c r="A278">
        <v>277</v>
      </c>
      <c r="B278" s="1">
        <f>IF(MOD(A278+Sheet1!$C$10-1,6)=0,Sheet1!$C$12,+Sheet1!$C$11)</f>
        <v>87500</v>
      </c>
      <c r="C278" s="1">
        <f t="shared" si="16"/>
        <v>-4117693.629087325</v>
      </c>
      <c r="D278" s="1">
        <f t="shared" si="17"/>
        <v>-8378.780933653483</v>
      </c>
      <c r="E278" s="3">
        <f t="shared" si="18"/>
        <v>23.083333333333332</v>
      </c>
      <c r="F278">
        <f t="shared" si="19"/>
        <v>1</v>
      </c>
    </row>
    <row r="279" spans="1:6" ht="13.5">
      <c r="A279">
        <v>278</v>
      </c>
      <c r="B279" s="1">
        <f>IF(MOD(A279+Sheet1!$C$10-1,6)=0,Sheet1!$C$12,+Sheet1!$C$11)</f>
        <v>87500</v>
      </c>
      <c r="C279" s="1">
        <f t="shared" si="16"/>
        <v>-4213772.157481257</v>
      </c>
      <c r="D279" s="1">
        <f t="shared" si="17"/>
        <v>-8578.528393931929</v>
      </c>
      <c r="E279" s="3">
        <f t="shared" si="18"/>
        <v>23.166666666666668</v>
      </c>
      <c r="F279">
        <f t="shared" si="19"/>
        <v>1</v>
      </c>
    </row>
    <row r="280" spans="1:6" ht="13.5">
      <c r="A280">
        <v>279</v>
      </c>
      <c r="B280" s="1">
        <f>IF(MOD(A280+Sheet1!$C$10-1,6)=0,Sheet1!$C$12,+Sheet1!$C$11)</f>
        <v>87500</v>
      </c>
      <c r="C280" s="1">
        <f t="shared" si="16"/>
        <v>-4310050.84947601</v>
      </c>
      <c r="D280" s="1">
        <f t="shared" si="17"/>
        <v>-8778.691994752618</v>
      </c>
      <c r="E280" s="3">
        <f t="shared" si="18"/>
        <v>23.25</v>
      </c>
      <c r="F280">
        <f t="shared" si="19"/>
        <v>1</v>
      </c>
    </row>
    <row r="281" spans="1:6" ht="13.5">
      <c r="A281">
        <v>280</v>
      </c>
      <c r="B281" s="1">
        <f>IF(MOD(A281+Sheet1!$C$10-1,6)=0,Sheet1!$C$12,+Sheet1!$C$11)</f>
        <v>87500</v>
      </c>
      <c r="C281" s="1">
        <f t="shared" si="16"/>
        <v>-4406530.122079085</v>
      </c>
      <c r="D281" s="1">
        <f t="shared" si="17"/>
        <v>-8979.27260307502</v>
      </c>
      <c r="E281" s="3">
        <f t="shared" si="18"/>
        <v>23.333333333333332</v>
      </c>
      <c r="F281">
        <f t="shared" si="19"/>
        <v>1</v>
      </c>
    </row>
    <row r="282" spans="1:6" ht="13.5">
      <c r="A282">
        <v>281</v>
      </c>
      <c r="B282" s="1">
        <f>IF(MOD(A282+Sheet1!$C$10-1,6)=0,Sheet1!$C$12,+Sheet1!$C$11)</f>
        <v>87500</v>
      </c>
      <c r="C282" s="1">
        <f t="shared" si="16"/>
        <v>-4503210.39316675</v>
      </c>
      <c r="D282" s="1">
        <f t="shared" si="17"/>
        <v>-9180.27108766476</v>
      </c>
      <c r="E282" s="3">
        <f t="shared" si="18"/>
        <v>23.416666666666668</v>
      </c>
      <c r="F282">
        <f t="shared" si="19"/>
        <v>1</v>
      </c>
    </row>
    <row r="283" spans="1:6" ht="13.5">
      <c r="A283">
        <v>282</v>
      </c>
      <c r="B283" s="1">
        <f>IF(MOD(A283+Sheet1!$C$10-1,6)=0,Sheet1!$C$12,+Sheet1!$C$11)</f>
        <v>200000</v>
      </c>
      <c r="C283" s="1">
        <f t="shared" si="16"/>
        <v>-4712592.081485847</v>
      </c>
      <c r="D283" s="1">
        <f t="shared" si="17"/>
        <v>-9381.688319097395</v>
      </c>
      <c r="E283" s="3">
        <f t="shared" si="18"/>
        <v>23.5</v>
      </c>
      <c r="F283">
        <f t="shared" si="19"/>
        <v>1</v>
      </c>
    </row>
    <row r="284" spans="1:6" ht="13.5">
      <c r="A284">
        <v>283</v>
      </c>
      <c r="B284" s="1">
        <f>IF(MOD(A284+Sheet1!$C$10-1,6)=0,Sheet1!$C$12,+Sheet1!$C$11)</f>
        <v>87500</v>
      </c>
      <c r="C284" s="1">
        <f t="shared" si="16"/>
        <v>-4809909.981655609</v>
      </c>
      <c r="D284" s="1">
        <f t="shared" si="17"/>
        <v>-9817.90016976218</v>
      </c>
      <c r="E284" s="3">
        <f t="shared" si="18"/>
        <v>23.583333333333332</v>
      </c>
      <c r="F284">
        <f t="shared" si="19"/>
        <v>1</v>
      </c>
    </row>
    <row r="285" spans="1:6" ht="13.5">
      <c r="A285">
        <v>284</v>
      </c>
      <c r="B285" s="1">
        <f>IF(MOD(A285+Sheet1!$C$10-1,6)=0,Sheet1!$C$12,+Sheet1!$C$11)</f>
        <v>87500</v>
      </c>
      <c r="C285" s="1">
        <f t="shared" si="16"/>
        <v>-4907430.627450725</v>
      </c>
      <c r="D285" s="1">
        <f t="shared" si="17"/>
        <v>-10020.645795115852</v>
      </c>
      <c r="E285" s="3">
        <f t="shared" si="18"/>
        <v>23.666666666666668</v>
      </c>
      <c r="F285">
        <f t="shared" si="19"/>
        <v>1</v>
      </c>
    </row>
    <row r="286" spans="1:6" ht="13.5">
      <c r="A286">
        <v>285</v>
      </c>
      <c r="B286" s="1">
        <f>IF(MOD(A286+Sheet1!$C$10-1,6)=0,Sheet1!$C$12,+Sheet1!$C$11)</f>
        <v>87500</v>
      </c>
      <c r="C286" s="1">
        <f t="shared" si="16"/>
        <v>-5005154.4412579145</v>
      </c>
      <c r="D286" s="1">
        <f t="shared" si="17"/>
        <v>-10223.813807189012</v>
      </c>
      <c r="E286" s="3">
        <f t="shared" si="18"/>
        <v>23.75</v>
      </c>
      <c r="F286">
        <f t="shared" si="19"/>
        <v>1</v>
      </c>
    </row>
    <row r="287" spans="1:6" ht="13.5">
      <c r="A287">
        <v>286</v>
      </c>
      <c r="B287" s="1">
        <f>IF(MOD(A287+Sheet1!$C$10-1,6)=0,Sheet1!$C$12,+Sheet1!$C$11)</f>
        <v>87500</v>
      </c>
      <c r="C287" s="1">
        <f t="shared" si="16"/>
        <v>-5103081.846343868</v>
      </c>
      <c r="D287" s="1">
        <f t="shared" si="17"/>
        <v>-10427.40508595399</v>
      </c>
      <c r="E287" s="3">
        <f t="shared" si="18"/>
        <v>23.833333333333332</v>
      </c>
      <c r="F287">
        <f t="shared" si="19"/>
        <v>1</v>
      </c>
    </row>
    <row r="288" spans="1:6" ht="13.5">
      <c r="A288">
        <v>287</v>
      </c>
      <c r="B288" s="1">
        <f>IF(MOD(A288+Sheet1!$C$10-1,6)=0,Sheet1!$C$12,+Sheet1!$C$11)</f>
        <v>87500</v>
      </c>
      <c r="C288" s="1">
        <f t="shared" si="16"/>
        <v>-5201213.266857085</v>
      </c>
      <c r="D288" s="1">
        <f t="shared" si="17"/>
        <v>-10631.420513216393</v>
      </c>
      <c r="E288" s="3">
        <f t="shared" si="18"/>
        <v>23.916666666666668</v>
      </c>
      <c r="F288">
        <f t="shared" si="19"/>
        <v>1</v>
      </c>
    </row>
    <row r="289" spans="1:6" ht="13.5">
      <c r="A289">
        <v>288</v>
      </c>
      <c r="B289" s="1">
        <f>IF(MOD(A289+Sheet1!$C$10-1,6)=0,Sheet1!$C$12,+Sheet1!$C$11)</f>
        <v>200000</v>
      </c>
      <c r="C289" s="1">
        <f t="shared" si="16"/>
        <v>-5412049.1278297035</v>
      </c>
      <c r="D289" s="1">
        <f t="shared" si="17"/>
        <v>-10835.860972618926</v>
      </c>
      <c r="E289" s="3">
        <f t="shared" si="18"/>
        <v>24</v>
      </c>
      <c r="F289">
        <f t="shared" si="19"/>
        <v>1</v>
      </c>
    </row>
    <row r="290" spans="1:6" ht="13.5">
      <c r="A290">
        <v>289</v>
      </c>
      <c r="B290" s="1">
        <f>IF(MOD(A290+Sheet1!$C$10-1,6)=0,Sheet1!$C$12,+Sheet1!$C$11)</f>
        <v>87500</v>
      </c>
      <c r="C290" s="1">
        <f t="shared" si="16"/>
        <v>-5510824.230179349</v>
      </c>
      <c r="D290" s="1">
        <f t="shared" si="17"/>
        <v>-11275.102349645216</v>
      </c>
      <c r="E290" s="3">
        <f t="shared" si="18"/>
        <v>24.083333333333332</v>
      </c>
      <c r="F290">
        <f t="shared" si="19"/>
        <v>1</v>
      </c>
    </row>
    <row r="291" spans="1:6" ht="13.5">
      <c r="A291">
        <v>290</v>
      </c>
      <c r="B291" s="1">
        <f>IF(MOD(A291+Sheet1!$C$10-1,6)=0,Sheet1!$C$12,+Sheet1!$C$11)</f>
        <v>87500</v>
      </c>
      <c r="C291" s="1">
        <f t="shared" si="16"/>
        <v>-5609805.113992223</v>
      </c>
      <c r="D291" s="1">
        <f t="shared" si="17"/>
        <v>-11480.883812873644</v>
      </c>
      <c r="E291" s="3">
        <f t="shared" si="18"/>
        <v>24.166666666666668</v>
      </c>
      <c r="F291">
        <f t="shared" si="19"/>
        <v>1</v>
      </c>
    </row>
    <row r="292" spans="1:6" ht="13.5">
      <c r="A292">
        <v>291</v>
      </c>
      <c r="B292" s="1">
        <f>IF(MOD(A292+Sheet1!$C$10-1,6)=0,Sheet1!$C$12,+Sheet1!$C$11)</f>
        <v>87500</v>
      </c>
      <c r="C292" s="1">
        <f t="shared" si="16"/>
        <v>-5708992.207979706</v>
      </c>
      <c r="D292" s="1">
        <f t="shared" si="17"/>
        <v>-11687.093987483799</v>
      </c>
      <c r="E292" s="3">
        <f t="shared" si="18"/>
        <v>24.25</v>
      </c>
      <c r="F292">
        <f t="shared" si="19"/>
        <v>1</v>
      </c>
    </row>
    <row r="293" spans="1:6" ht="13.5">
      <c r="A293">
        <v>292</v>
      </c>
      <c r="B293" s="1">
        <f>IF(MOD(A293+Sheet1!$C$10-1,6)=0,Sheet1!$C$12,+Sheet1!$C$11)</f>
        <v>87500</v>
      </c>
      <c r="C293" s="1">
        <f t="shared" si="16"/>
        <v>-5808385.941746331</v>
      </c>
      <c r="D293" s="1">
        <f t="shared" si="17"/>
        <v>-11893.73376662439</v>
      </c>
      <c r="E293" s="3">
        <f t="shared" si="18"/>
        <v>24.333333333333332</v>
      </c>
      <c r="F293">
        <f t="shared" si="19"/>
        <v>1</v>
      </c>
    </row>
    <row r="294" spans="1:6" ht="13.5">
      <c r="A294">
        <v>293</v>
      </c>
      <c r="B294" s="1">
        <f>IF(MOD(A294+Sheet1!$C$10-1,6)=0,Sheet1!$C$12,+Sheet1!$C$11)</f>
        <v>87500</v>
      </c>
      <c r="C294" s="1">
        <f t="shared" si="16"/>
        <v>-5907986.7457916355</v>
      </c>
      <c r="D294" s="1">
        <f t="shared" si="17"/>
        <v>-12100.804045304858</v>
      </c>
      <c r="E294" s="3">
        <f t="shared" si="18"/>
        <v>24.416666666666668</v>
      </c>
      <c r="F294">
        <f t="shared" si="19"/>
        <v>1</v>
      </c>
    </row>
    <row r="295" spans="1:6" ht="13.5">
      <c r="A295">
        <v>294</v>
      </c>
      <c r="B295" s="1">
        <f>IF(MOD(A295+Sheet1!$C$10-1,6)=0,Sheet1!$C$12,+Sheet1!$C$11)</f>
        <v>200000</v>
      </c>
      <c r="C295" s="1">
        <f t="shared" si="16"/>
        <v>-6120295.051512035</v>
      </c>
      <c r="D295" s="1">
        <f t="shared" si="17"/>
        <v>-12308.305720399241</v>
      </c>
      <c r="E295" s="3">
        <f t="shared" si="18"/>
        <v>24.5</v>
      </c>
      <c r="F295">
        <f t="shared" si="19"/>
        <v>1</v>
      </c>
    </row>
    <row r="296" spans="1:6" ht="13.5">
      <c r="A296">
        <v>295</v>
      </c>
      <c r="B296" s="1">
        <f>IF(MOD(A296+Sheet1!$C$10-1,6)=0,Sheet1!$C$12,+Sheet1!$C$11)</f>
        <v>87500</v>
      </c>
      <c r="C296" s="1">
        <f t="shared" si="16"/>
        <v>-6220545.666202685</v>
      </c>
      <c r="D296" s="1">
        <f t="shared" si="17"/>
        <v>-12750.614690650073</v>
      </c>
      <c r="E296" s="3">
        <f t="shared" si="18"/>
        <v>24.583333333333332</v>
      </c>
      <c r="F296">
        <f t="shared" si="19"/>
        <v>1</v>
      </c>
    </row>
    <row r="297" spans="1:6" ht="13.5">
      <c r="A297">
        <v>296</v>
      </c>
      <c r="B297" s="1">
        <f>IF(MOD(A297+Sheet1!$C$10-1,6)=0,Sheet1!$C$12,+Sheet1!$C$11)</f>
        <v>87500</v>
      </c>
      <c r="C297" s="1">
        <f t="shared" si="16"/>
        <v>-6321005.136340607</v>
      </c>
      <c r="D297" s="1">
        <f t="shared" si="17"/>
        <v>-12959.47013792226</v>
      </c>
      <c r="E297" s="3">
        <f t="shared" si="18"/>
        <v>24.666666666666668</v>
      </c>
      <c r="F297">
        <f t="shared" si="19"/>
        <v>1</v>
      </c>
    </row>
    <row r="298" spans="1:6" ht="13.5">
      <c r="A298">
        <v>297</v>
      </c>
      <c r="B298" s="1">
        <f>IF(MOD(A298+Sheet1!$C$10-1,6)=0,Sheet1!$C$12,+Sheet1!$C$11)</f>
        <v>87500</v>
      </c>
      <c r="C298" s="1">
        <f t="shared" si="16"/>
        <v>-6421673.897041316</v>
      </c>
      <c r="D298" s="1">
        <f t="shared" si="17"/>
        <v>-13168.7607007096</v>
      </c>
      <c r="E298" s="3">
        <f t="shared" si="18"/>
        <v>24.75</v>
      </c>
      <c r="F298">
        <f t="shared" si="19"/>
        <v>1</v>
      </c>
    </row>
    <row r="299" spans="1:6" ht="13.5">
      <c r="A299">
        <v>298</v>
      </c>
      <c r="B299" s="1">
        <f>IF(MOD(A299+Sheet1!$C$10-1,6)=0,Sheet1!$C$12,+Sheet1!$C$11)</f>
        <v>87500</v>
      </c>
      <c r="C299" s="1">
        <f t="shared" si="16"/>
        <v>-6522552.384326819</v>
      </c>
      <c r="D299" s="1">
        <f t="shared" si="17"/>
        <v>-13378.487285502742</v>
      </c>
      <c r="E299" s="3">
        <f t="shared" si="18"/>
        <v>24.833333333333332</v>
      </c>
      <c r="F299">
        <f t="shared" si="19"/>
        <v>1</v>
      </c>
    </row>
    <row r="300" spans="1:6" ht="13.5">
      <c r="A300">
        <v>299</v>
      </c>
      <c r="B300" s="1">
        <f>IF(MOD(A300+Sheet1!$C$10-1,6)=0,Sheet1!$C$12,+Sheet1!$C$11)</f>
        <v>87500</v>
      </c>
      <c r="C300" s="1">
        <f t="shared" si="16"/>
        <v>-6623641.0351275</v>
      </c>
      <c r="D300" s="1">
        <f t="shared" si="17"/>
        <v>-13588.650800680874</v>
      </c>
      <c r="E300" s="3">
        <f t="shared" si="18"/>
        <v>24.916666666666668</v>
      </c>
      <c r="F300">
        <f t="shared" si="19"/>
        <v>1</v>
      </c>
    </row>
    <row r="301" spans="1:6" ht="13.5">
      <c r="A301">
        <v>300</v>
      </c>
      <c r="B301" s="1">
        <f>IF(MOD(A301+Sheet1!$C$10-1,6)=0,Sheet1!$C$12,+Sheet1!$C$11)</f>
        <v>200000</v>
      </c>
      <c r="C301" s="1">
        <f t="shared" si="16"/>
        <v>-6837440.287284016</v>
      </c>
      <c r="D301" s="1">
        <f t="shared" si="17"/>
        <v>-13799.252156515626</v>
      </c>
      <c r="E301" s="3">
        <f t="shared" si="18"/>
        <v>25</v>
      </c>
      <c r="F301">
        <f t="shared" si="19"/>
        <v>1</v>
      </c>
    </row>
    <row r="302" spans="1:6" ht="13.5">
      <c r="A302">
        <v>301</v>
      </c>
      <c r="B302" s="1">
        <f>IF(MOD(A302+Sheet1!$C$10-1,6)=0,Sheet1!$C$12,+Sheet1!$C$11)</f>
        <v>87500</v>
      </c>
      <c r="C302" s="1">
        <f t="shared" si="16"/>
        <v>-6939184.954549191</v>
      </c>
      <c r="D302" s="1">
        <f t="shared" si="17"/>
        <v>-14244.667265175034</v>
      </c>
      <c r="E302" s="3">
        <f t="shared" si="18"/>
        <v>25.083333333333332</v>
      </c>
      <c r="F302">
        <f t="shared" si="19"/>
        <v>1</v>
      </c>
    </row>
    <row r="303" spans="1:6" ht="13.5">
      <c r="A303">
        <v>302</v>
      </c>
      <c r="B303" s="1">
        <f>IF(MOD(A303+Sheet1!$C$10-1,6)=0,Sheet1!$C$12,+Sheet1!$C$11)</f>
        <v>87500</v>
      </c>
      <c r="C303" s="1">
        <f t="shared" si="16"/>
        <v>-7041141.589871168</v>
      </c>
      <c r="D303" s="1">
        <f t="shared" si="17"/>
        <v>-14456.635321977481</v>
      </c>
      <c r="E303" s="3">
        <f t="shared" si="18"/>
        <v>25.166666666666668</v>
      </c>
      <c r="F303">
        <f t="shared" si="19"/>
        <v>1</v>
      </c>
    </row>
    <row r="304" spans="1:6" ht="13.5">
      <c r="A304">
        <v>303</v>
      </c>
      <c r="B304" s="1">
        <f>IF(MOD(A304+Sheet1!$C$10-1,6)=0,Sheet1!$C$12,+Sheet1!$C$11)</f>
        <v>87500</v>
      </c>
      <c r="C304" s="1">
        <f t="shared" si="16"/>
        <v>-7143310.634850066</v>
      </c>
      <c r="D304" s="1">
        <f t="shared" si="17"/>
        <v>-14669.044978898268</v>
      </c>
      <c r="E304" s="3">
        <f t="shared" si="18"/>
        <v>25.25</v>
      </c>
      <c r="F304">
        <f t="shared" si="19"/>
        <v>1</v>
      </c>
    </row>
    <row r="305" spans="1:6" ht="13.5">
      <c r="A305">
        <v>304</v>
      </c>
      <c r="B305" s="1">
        <f>IF(MOD(A305+Sheet1!$C$10-1,6)=0,Sheet1!$C$12,+Sheet1!$C$11)</f>
        <v>87500</v>
      </c>
      <c r="C305" s="1">
        <f t="shared" si="16"/>
        <v>-7245692.532006004</v>
      </c>
      <c r="D305" s="1">
        <f t="shared" si="17"/>
        <v>-14881.897155937639</v>
      </c>
      <c r="E305" s="3">
        <f t="shared" si="18"/>
        <v>25.333333333333332</v>
      </c>
      <c r="F305">
        <f t="shared" si="19"/>
        <v>1</v>
      </c>
    </row>
    <row r="306" spans="1:6" ht="13.5">
      <c r="A306">
        <v>305</v>
      </c>
      <c r="B306" s="1">
        <f>IF(MOD(A306+Sheet1!$C$10-1,6)=0,Sheet1!$C$12,+Sheet1!$C$11)</f>
        <v>87500</v>
      </c>
      <c r="C306" s="1">
        <f t="shared" si="16"/>
        <v>-7348287.724781017</v>
      </c>
      <c r="D306" s="1">
        <f t="shared" si="17"/>
        <v>-15095.192775012509</v>
      </c>
      <c r="E306" s="3">
        <f t="shared" si="18"/>
        <v>25.416666666666668</v>
      </c>
      <c r="F306">
        <f t="shared" si="19"/>
        <v>1</v>
      </c>
    </row>
    <row r="307" spans="1:6" ht="13.5">
      <c r="A307">
        <v>306</v>
      </c>
      <c r="B307" s="1">
        <f>IF(MOD(A307+Sheet1!$C$10-1,6)=0,Sheet1!$C$12,+Sheet1!$C$11)</f>
        <v>200000</v>
      </c>
      <c r="C307" s="1">
        <f t="shared" si="16"/>
        <v>-7563596.657540977</v>
      </c>
      <c r="D307" s="1">
        <f t="shared" si="17"/>
        <v>-15308.932759960453</v>
      </c>
      <c r="E307" s="3">
        <f t="shared" si="18"/>
        <v>25.5</v>
      </c>
      <c r="F307">
        <f t="shared" si="19"/>
        <v>1</v>
      </c>
    </row>
    <row r="308" spans="1:6" ht="13.5">
      <c r="A308">
        <v>307</v>
      </c>
      <c r="B308" s="1">
        <f>IF(MOD(A308+Sheet1!$C$10-1,6)=0,Sheet1!$C$12,+Sheet1!$C$11)</f>
        <v>87500</v>
      </c>
      <c r="C308" s="1">
        <f t="shared" si="16"/>
        <v>-7666854.150577521</v>
      </c>
      <c r="D308" s="1">
        <f t="shared" si="17"/>
        <v>-15757.493036543703</v>
      </c>
      <c r="E308" s="3">
        <f t="shared" si="18"/>
        <v>25.583333333333332</v>
      </c>
      <c r="F308">
        <f t="shared" si="19"/>
        <v>1</v>
      </c>
    </row>
    <row r="309" spans="1:6" ht="13.5">
      <c r="A309">
        <v>308</v>
      </c>
      <c r="B309" s="1">
        <f>IF(MOD(A309+Sheet1!$C$10-1,6)=0,Sheet1!$C$12,+Sheet1!$C$11)</f>
        <v>87500</v>
      </c>
      <c r="C309" s="1">
        <f t="shared" si="16"/>
        <v>-7770326.763391224</v>
      </c>
      <c r="D309" s="1">
        <f t="shared" si="17"/>
        <v>-15972.61281370317</v>
      </c>
      <c r="E309" s="3">
        <f t="shared" si="18"/>
        <v>25.666666666666668</v>
      </c>
      <c r="F309">
        <f t="shared" si="19"/>
        <v>1</v>
      </c>
    </row>
    <row r="310" spans="1:6" ht="13.5">
      <c r="A310">
        <v>309</v>
      </c>
      <c r="B310" s="1">
        <f>IF(MOD(A310+Sheet1!$C$10-1,6)=0,Sheet1!$C$12,+Sheet1!$C$11)</f>
        <v>87500</v>
      </c>
      <c r="C310" s="1">
        <f t="shared" si="16"/>
        <v>-7874014.944148289</v>
      </c>
      <c r="D310" s="1">
        <f t="shared" si="17"/>
        <v>-16188.18075706505</v>
      </c>
      <c r="E310" s="3">
        <f t="shared" si="18"/>
        <v>25.75</v>
      </c>
      <c r="F310">
        <f t="shared" si="19"/>
        <v>1</v>
      </c>
    </row>
    <row r="311" spans="1:6" ht="13.5">
      <c r="A311">
        <v>310</v>
      </c>
      <c r="B311" s="1">
        <f>IF(MOD(A311+Sheet1!$C$10-1,6)=0,Sheet1!$C$12,+Sheet1!$C$11)</f>
        <v>87500</v>
      </c>
      <c r="C311" s="1">
        <f t="shared" si="16"/>
        <v>-7977919.141948598</v>
      </c>
      <c r="D311" s="1">
        <f t="shared" si="17"/>
        <v>-16404.197800308935</v>
      </c>
      <c r="E311" s="3">
        <f t="shared" si="18"/>
        <v>25.833333333333332</v>
      </c>
      <c r="F311">
        <f t="shared" si="19"/>
        <v>1</v>
      </c>
    </row>
    <row r="312" spans="1:6" ht="13.5">
      <c r="A312">
        <v>311</v>
      </c>
      <c r="B312" s="1">
        <f>IF(MOD(A312+Sheet1!$C$10-1,6)=0,Sheet1!$C$12,+Sheet1!$C$11)</f>
        <v>87500</v>
      </c>
      <c r="C312" s="1">
        <f t="shared" si="16"/>
        <v>-8082039.806827658</v>
      </c>
      <c r="D312" s="1">
        <f t="shared" si="17"/>
        <v>-16620.664879059583</v>
      </c>
      <c r="E312" s="3">
        <f t="shared" si="18"/>
        <v>25.916666666666668</v>
      </c>
      <c r="F312">
        <f t="shared" si="19"/>
        <v>1</v>
      </c>
    </row>
    <row r="313" spans="1:6" ht="13.5">
      <c r="A313">
        <v>312</v>
      </c>
      <c r="B313" s="1">
        <f>IF(MOD(A313+Sheet1!$C$10-1,6)=0,Sheet1!$C$12,+Sheet1!$C$11)</f>
        <v>200000</v>
      </c>
      <c r="C313" s="1">
        <f t="shared" si="16"/>
        <v>-8298877.389758549</v>
      </c>
      <c r="D313" s="1">
        <f t="shared" si="17"/>
        <v>-16837.582930890956</v>
      </c>
      <c r="E313" s="3">
        <f t="shared" si="18"/>
        <v>26</v>
      </c>
      <c r="F313">
        <f t="shared" si="19"/>
        <v>1</v>
      </c>
    </row>
    <row r="314" spans="1:6" ht="13.5">
      <c r="A314">
        <v>313</v>
      </c>
      <c r="B314" s="1">
        <f>IF(MOD(A314+Sheet1!$C$10-1,6)=0,Sheet1!$C$12,+Sheet1!$C$11)</f>
        <v>87500</v>
      </c>
      <c r="C314" s="1">
        <f t="shared" si="16"/>
        <v>-8403666.71765388</v>
      </c>
      <c r="D314" s="1">
        <f t="shared" si="17"/>
        <v>-17289.327895330312</v>
      </c>
      <c r="E314" s="3">
        <f t="shared" si="18"/>
        <v>26.083333333333332</v>
      </c>
      <c r="F314">
        <f t="shared" si="19"/>
        <v>1</v>
      </c>
    </row>
    <row r="315" spans="1:6" ht="13.5">
      <c r="A315">
        <v>314</v>
      </c>
      <c r="B315" s="1">
        <f>IF(MOD(A315+Sheet1!$C$10-1,6)=0,Sheet1!$C$12,+Sheet1!$C$11)</f>
        <v>87500</v>
      </c>
      <c r="C315" s="1">
        <f t="shared" si="16"/>
        <v>-8508674.356648993</v>
      </c>
      <c r="D315" s="1">
        <f t="shared" si="17"/>
        <v>-17507.63899511225</v>
      </c>
      <c r="E315" s="3">
        <f t="shared" si="18"/>
        <v>26.166666666666668</v>
      </c>
      <c r="F315">
        <f t="shared" si="19"/>
        <v>1</v>
      </c>
    </row>
    <row r="316" spans="1:6" ht="13.5">
      <c r="A316">
        <v>315</v>
      </c>
      <c r="B316" s="1">
        <f>IF(MOD(A316+Sheet1!$C$10-1,6)=0,Sheet1!$C$12,+Sheet1!$C$11)</f>
        <v>87500</v>
      </c>
      <c r="C316" s="1">
        <f t="shared" si="16"/>
        <v>-8613900.761558678</v>
      </c>
      <c r="D316" s="1">
        <f t="shared" si="17"/>
        <v>-17726.404909685403</v>
      </c>
      <c r="E316" s="3">
        <f t="shared" si="18"/>
        <v>26.25</v>
      </c>
      <c r="F316">
        <f t="shared" si="19"/>
        <v>1</v>
      </c>
    </row>
    <row r="317" spans="1:6" ht="13.5">
      <c r="A317">
        <v>316</v>
      </c>
      <c r="B317" s="1">
        <f>IF(MOD(A317+Sheet1!$C$10-1,6)=0,Sheet1!$C$12,+Sheet1!$C$11)</f>
        <v>87500</v>
      </c>
      <c r="C317" s="1">
        <f t="shared" si="16"/>
        <v>-8719346.388145259</v>
      </c>
      <c r="D317" s="1">
        <f t="shared" si="17"/>
        <v>-17945.62658658058</v>
      </c>
      <c r="E317" s="3">
        <f t="shared" si="18"/>
        <v>26.333333333333332</v>
      </c>
      <c r="F317">
        <f t="shared" si="19"/>
        <v>1</v>
      </c>
    </row>
    <row r="318" spans="1:6" ht="13.5">
      <c r="A318">
        <v>317</v>
      </c>
      <c r="B318" s="1">
        <f>IF(MOD(A318+Sheet1!$C$10-1,6)=0,Sheet1!$C$12,+Sheet1!$C$11)</f>
        <v>87500</v>
      </c>
      <c r="C318" s="1">
        <f t="shared" si="16"/>
        <v>-8825011.693120562</v>
      </c>
      <c r="D318" s="1">
        <f t="shared" si="17"/>
        <v>-18165.304975302624</v>
      </c>
      <c r="E318" s="3">
        <f t="shared" si="18"/>
        <v>26.416666666666668</v>
      </c>
      <c r="F318">
        <f t="shared" si="19"/>
        <v>1</v>
      </c>
    </row>
    <row r="319" spans="1:6" ht="13.5">
      <c r="A319">
        <v>318</v>
      </c>
      <c r="B319" s="1">
        <f>IF(MOD(A319+Sheet1!$C$10-1,6)=0,Sheet1!$C$12,+Sheet1!$C$11)</f>
        <v>200000</v>
      </c>
      <c r="C319" s="1">
        <f t="shared" si="16"/>
        <v>-9043397.134147896</v>
      </c>
      <c r="D319" s="1">
        <f t="shared" si="17"/>
        <v>-18385.441027334502</v>
      </c>
      <c r="E319" s="3">
        <f t="shared" si="18"/>
        <v>26.5</v>
      </c>
      <c r="F319">
        <f t="shared" si="19"/>
        <v>1</v>
      </c>
    </row>
    <row r="320" spans="1:6" ht="13.5">
      <c r="A320">
        <v>319</v>
      </c>
      <c r="B320" s="1">
        <f>IF(MOD(A320+Sheet1!$C$10-1,6)=0,Sheet1!$C$12,+Sheet1!$C$11)</f>
        <v>87500</v>
      </c>
      <c r="C320" s="1">
        <f t="shared" si="16"/>
        <v>-9149737.544844037</v>
      </c>
      <c r="D320" s="1">
        <f t="shared" si="17"/>
        <v>-18840.41069614145</v>
      </c>
      <c r="E320" s="3">
        <f t="shared" si="18"/>
        <v>26.583333333333332</v>
      </c>
      <c r="F320">
        <f t="shared" si="19"/>
        <v>1</v>
      </c>
    </row>
    <row r="321" spans="1:6" ht="13.5">
      <c r="A321">
        <v>320</v>
      </c>
      <c r="B321" s="1">
        <f>IF(MOD(A321+Sheet1!$C$10-1,6)=0,Sheet1!$C$12,+Sheet1!$C$11)</f>
        <v>87500</v>
      </c>
      <c r="C321" s="1">
        <f t="shared" si="16"/>
        <v>-9256299.498062462</v>
      </c>
      <c r="D321" s="1">
        <f t="shared" si="17"/>
        <v>-19061.95321842508</v>
      </c>
      <c r="E321" s="3">
        <f t="shared" si="18"/>
        <v>26.666666666666668</v>
      </c>
      <c r="F321">
        <f t="shared" si="19"/>
        <v>1</v>
      </c>
    </row>
    <row r="322" spans="1:6" ht="13.5">
      <c r="A322">
        <v>321</v>
      </c>
      <c r="B322" s="1">
        <f>IF(MOD(A322+Sheet1!$C$10-1,6)=0,Sheet1!$C$12,+Sheet1!$C$11)</f>
        <v>87500</v>
      </c>
      <c r="C322" s="1">
        <f t="shared" si="16"/>
        <v>-9363083.455350092</v>
      </c>
      <c r="D322" s="1">
        <f t="shared" si="17"/>
        <v>-19283.957287630128</v>
      </c>
      <c r="E322" s="3">
        <f t="shared" si="18"/>
        <v>26.75</v>
      </c>
      <c r="F322">
        <f t="shared" si="19"/>
        <v>1</v>
      </c>
    </row>
    <row r="323" spans="1:6" ht="13.5">
      <c r="A323">
        <v>322</v>
      </c>
      <c r="B323" s="1">
        <f>IF(MOD(A323+Sheet1!$C$10-1,6)=0,Sheet1!$C$12,+Sheet1!$C$11)</f>
        <v>87500</v>
      </c>
      <c r="C323" s="1">
        <f aca="true" t="shared" si="20" ref="C323:C386">+C322-B323+D323</f>
        <v>-9470089.879215404</v>
      </c>
      <c r="D323" s="1">
        <f aca="true" t="shared" si="21" ref="D323:D386">+C322*$D$1/12</f>
        <v>-19506.423865312692</v>
      </c>
      <c r="E323" s="3">
        <f aca="true" t="shared" si="22" ref="E323:E386">+A323/12</f>
        <v>26.833333333333332</v>
      </c>
      <c r="F323">
        <f aca="true" t="shared" si="23" ref="F323:F386">IF(C323&lt;0,1,0)</f>
        <v>1</v>
      </c>
    </row>
    <row r="324" spans="1:6" ht="13.5">
      <c r="A324">
        <v>323</v>
      </c>
      <c r="B324" s="1">
        <f>IF(MOD(A324+Sheet1!$C$10-1,6)=0,Sheet1!$C$12,+Sheet1!$C$11)</f>
        <v>87500</v>
      </c>
      <c r="C324" s="1">
        <f t="shared" si="20"/>
        <v>-9577319.233130436</v>
      </c>
      <c r="D324" s="1">
        <f t="shared" si="21"/>
        <v>-19729.353915032094</v>
      </c>
      <c r="E324" s="3">
        <f t="shared" si="22"/>
        <v>26.916666666666668</v>
      </c>
      <c r="F324">
        <f t="shared" si="23"/>
        <v>1</v>
      </c>
    </row>
    <row r="325" spans="1:6" ht="13.5">
      <c r="A325">
        <v>324</v>
      </c>
      <c r="B325" s="1">
        <f>IF(MOD(A325+Sheet1!$C$10-1,6)=0,Sheet1!$C$12,+Sheet1!$C$11)</f>
        <v>200000</v>
      </c>
      <c r="C325" s="1">
        <f t="shared" si="20"/>
        <v>-9797271.981532792</v>
      </c>
      <c r="D325" s="1">
        <f t="shared" si="21"/>
        <v>-19952.748402355075</v>
      </c>
      <c r="E325" s="3">
        <f t="shared" si="22"/>
        <v>27</v>
      </c>
      <c r="F325">
        <f t="shared" si="23"/>
        <v>1</v>
      </c>
    </row>
    <row r="326" spans="1:6" ht="13.5">
      <c r="A326">
        <v>325</v>
      </c>
      <c r="B326" s="1">
        <f>IF(MOD(A326+Sheet1!$C$10-1,6)=0,Sheet1!$C$12,+Sheet1!$C$11)</f>
        <v>87500</v>
      </c>
      <c r="C326" s="1">
        <f t="shared" si="20"/>
        <v>-9905182.964827651</v>
      </c>
      <c r="D326" s="1">
        <f t="shared" si="21"/>
        <v>-20410.983294859983</v>
      </c>
      <c r="E326" s="3">
        <f t="shared" si="22"/>
        <v>27.083333333333332</v>
      </c>
      <c r="F326">
        <f t="shared" si="23"/>
        <v>1</v>
      </c>
    </row>
    <row r="327" spans="1:6" ht="13.5">
      <c r="A327">
        <v>326</v>
      </c>
      <c r="B327" s="1">
        <f>IF(MOD(A327+Sheet1!$C$10-1,6)=0,Sheet1!$C$12,+Sheet1!$C$11)</f>
        <v>87500</v>
      </c>
      <c r="C327" s="1">
        <f t="shared" si="20"/>
        <v>-10013318.762671042</v>
      </c>
      <c r="D327" s="1">
        <f t="shared" si="21"/>
        <v>-20635.79784339094</v>
      </c>
      <c r="E327" s="3">
        <f t="shared" si="22"/>
        <v>27.166666666666668</v>
      </c>
      <c r="F327">
        <f t="shared" si="23"/>
        <v>1</v>
      </c>
    </row>
    <row r="328" spans="1:6" ht="13.5">
      <c r="A328">
        <v>327</v>
      </c>
      <c r="B328" s="1">
        <f>IF(MOD(A328+Sheet1!$C$10-1,6)=0,Sheet1!$C$12,+Sheet1!$C$11)</f>
        <v>87500</v>
      </c>
      <c r="C328" s="1">
        <f t="shared" si="20"/>
        <v>-10121679.843426608</v>
      </c>
      <c r="D328" s="1">
        <f t="shared" si="21"/>
        <v>-20861.08075556467</v>
      </c>
      <c r="E328" s="3">
        <f t="shared" si="22"/>
        <v>27.25</v>
      </c>
      <c r="F328">
        <f t="shared" si="23"/>
        <v>1</v>
      </c>
    </row>
    <row r="329" spans="1:6" ht="13.5">
      <c r="A329">
        <v>328</v>
      </c>
      <c r="B329" s="1">
        <f>IF(MOD(A329+Sheet1!$C$10-1,6)=0,Sheet1!$C$12,+Sheet1!$C$11)</f>
        <v>87500</v>
      </c>
      <c r="C329" s="1">
        <f t="shared" si="20"/>
        <v>-10230266.676433746</v>
      </c>
      <c r="D329" s="1">
        <f t="shared" si="21"/>
        <v>-21086.833007138765</v>
      </c>
      <c r="E329" s="3">
        <f t="shared" si="22"/>
        <v>27.333333333333332</v>
      </c>
      <c r="F329">
        <f t="shared" si="23"/>
        <v>1</v>
      </c>
    </row>
    <row r="330" spans="1:6" ht="13.5">
      <c r="A330">
        <v>329</v>
      </c>
      <c r="B330" s="1">
        <f>IF(MOD(A330+Sheet1!$C$10-1,6)=0,Sheet1!$C$12,+Sheet1!$C$11)</f>
        <v>87500</v>
      </c>
      <c r="C330" s="1">
        <f t="shared" si="20"/>
        <v>-10339079.73200965</v>
      </c>
      <c r="D330" s="1">
        <f t="shared" si="21"/>
        <v>-21313.05557590364</v>
      </c>
      <c r="E330" s="3">
        <f t="shared" si="22"/>
        <v>27.416666666666668</v>
      </c>
      <c r="F330">
        <f t="shared" si="23"/>
        <v>1</v>
      </c>
    </row>
    <row r="331" spans="1:6" ht="13.5">
      <c r="A331">
        <v>330</v>
      </c>
      <c r="B331" s="1">
        <f>IF(MOD(A331+Sheet1!$C$10-1,6)=0,Sheet1!$C$12,+Sheet1!$C$11)</f>
        <v>200000</v>
      </c>
      <c r="C331" s="1">
        <f t="shared" si="20"/>
        <v>-10560619.481451336</v>
      </c>
      <c r="D331" s="1">
        <f t="shared" si="21"/>
        <v>-21539.74944168677</v>
      </c>
      <c r="E331" s="3">
        <f t="shared" si="22"/>
        <v>27.5</v>
      </c>
      <c r="F331">
        <f t="shared" si="23"/>
        <v>1</v>
      </c>
    </row>
    <row r="332" spans="1:6" ht="13.5">
      <c r="A332">
        <v>331</v>
      </c>
      <c r="B332" s="1">
        <f>IF(MOD(A332+Sheet1!$C$10-1,6)=0,Sheet1!$C$12,+Sheet1!$C$11)</f>
        <v>87500</v>
      </c>
      <c r="C332" s="1">
        <f t="shared" si="20"/>
        <v>-10670120.772037692</v>
      </c>
      <c r="D332" s="1">
        <f t="shared" si="21"/>
        <v>-22001.29058635695</v>
      </c>
      <c r="E332" s="3">
        <f t="shared" si="22"/>
        <v>27.583333333333332</v>
      </c>
      <c r="F332">
        <f t="shared" si="23"/>
        <v>1</v>
      </c>
    </row>
    <row r="333" spans="1:6" ht="13.5">
      <c r="A333">
        <v>332</v>
      </c>
      <c r="B333" s="1">
        <f>IF(MOD(A333+Sheet1!$C$10-1,6)=0,Sheet1!$C$12,+Sheet1!$C$11)</f>
        <v>87500</v>
      </c>
      <c r="C333" s="1">
        <f t="shared" si="20"/>
        <v>-10779850.190312771</v>
      </c>
      <c r="D333" s="1">
        <f t="shared" si="21"/>
        <v>-22229.418275078526</v>
      </c>
      <c r="E333" s="3">
        <f t="shared" si="22"/>
        <v>27.666666666666668</v>
      </c>
      <c r="F333">
        <f t="shared" si="23"/>
        <v>1</v>
      </c>
    </row>
    <row r="334" spans="1:6" ht="13.5">
      <c r="A334">
        <v>333</v>
      </c>
      <c r="B334" s="1">
        <f>IF(MOD(A334+Sheet1!$C$10-1,6)=0,Sheet1!$C$12,+Sheet1!$C$11)</f>
        <v>87500</v>
      </c>
      <c r="C334" s="1">
        <f t="shared" si="20"/>
        <v>-10889808.21154259</v>
      </c>
      <c r="D334" s="1">
        <f t="shared" si="21"/>
        <v>-22458.021229818274</v>
      </c>
      <c r="E334" s="3">
        <f t="shared" si="22"/>
        <v>27.75</v>
      </c>
      <c r="F334">
        <f t="shared" si="23"/>
        <v>1</v>
      </c>
    </row>
    <row r="335" spans="1:6" ht="13.5">
      <c r="A335">
        <v>334</v>
      </c>
      <c r="B335" s="1">
        <f>IF(MOD(A335+Sheet1!$C$10-1,6)=0,Sheet1!$C$12,+Sheet1!$C$11)</f>
        <v>87500</v>
      </c>
      <c r="C335" s="1">
        <f t="shared" si="20"/>
        <v>-10999995.311983304</v>
      </c>
      <c r="D335" s="1">
        <f t="shared" si="21"/>
        <v>-22687.100440713726</v>
      </c>
      <c r="E335" s="3">
        <f t="shared" si="22"/>
        <v>27.833333333333332</v>
      </c>
      <c r="F335">
        <f t="shared" si="23"/>
        <v>1</v>
      </c>
    </row>
    <row r="336" spans="1:6" ht="13.5">
      <c r="A336">
        <v>335</v>
      </c>
      <c r="B336" s="1">
        <f>IF(MOD(A336+Sheet1!$C$10-1,6)=0,Sheet1!$C$12,+Sheet1!$C$11)</f>
        <v>87500</v>
      </c>
      <c r="C336" s="1">
        <f t="shared" si="20"/>
        <v>-11110411.968883269</v>
      </c>
      <c r="D336" s="1">
        <f t="shared" si="21"/>
        <v>-22916.65689996522</v>
      </c>
      <c r="E336" s="3">
        <f t="shared" si="22"/>
        <v>27.916666666666668</v>
      </c>
      <c r="F336">
        <f t="shared" si="23"/>
        <v>1</v>
      </c>
    </row>
    <row r="337" spans="1:6" ht="13.5">
      <c r="A337">
        <v>336</v>
      </c>
      <c r="B337" s="1">
        <f>IF(MOD(A337+Sheet1!$C$10-1,6)=0,Sheet1!$C$12,+Sheet1!$C$11)</f>
        <v>200000</v>
      </c>
      <c r="C337" s="1">
        <f t="shared" si="20"/>
        <v>-11333558.66048511</v>
      </c>
      <c r="D337" s="1">
        <f t="shared" si="21"/>
        <v>-23146.691601840143</v>
      </c>
      <c r="E337" s="3">
        <f t="shared" si="22"/>
        <v>28</v>
      </c>
      <c r="F337">
        <f t="shared" si="23"/>
        <v>1</v>
      </c>
    </row>
    <row r="338" spans="1:6" ht="13.5">
      <c r="A338">
        <v>337</v>
      </c>
      <c r="B338" s="1">
        <f>IF(MOD(A338+Sheet1!$C$10-1,6)=0,Sheet1!$C$12,+Sheet1!$C$11)</f>
        <v>87500</v>
      </c>
      <c r="C338" s="1">
        <f t="shared" si="20"/>
        <v>-11444670.241027787</v>
      </c>
      <c r="D338" s="1">
        <f t="shared" si="21"/>
        <v>-23611.58054267731</v>
      </c>
      <c r="E338" s="3">
        <f t="shared" si="22"/>
        <v>28.083333333333332</v>
      </c>
      <c r="F338">
        <f t="shared" si="23"/>
        <v>1</v>
      </c>
    </row>
    <row r="339" spans="1:6" ht="13.5">
      <c r="A339">
        <v>338</v>
      </c>
      <c r="B339" s="1">
        <f>IF(MOD(A339+Sheet1!$C$10-1,6)=0,Sheet1!$C$12,+Sheet1!$C$11)</f>
        <v>87500</v>
      </c>
      <c r="C339" s="1">
        <f t="shared" si="20"/>
        <v>-11556013.304029929</v>
      </c>
      <c r="D339" s="1">
        <f t="shared" si="21"/>
        <v>-23843.063002141225</v>
      </c>
      <c r="E339" s="3">
        <f t="shared" si="22"/>
        <v>28.166666666666668</v>
      </c>
      <c r="F339">
        <f t="shared" si="23"/>
        <v>1</v>
      </c>
    </row>
    <row r="340" spans="1:6" ht="13.5">
      <c r="A340">
        <v>339</v>
      </c>
      <c r="B340" s="1">
        <f>IF(MOD(A340+Sheet1!$C$10-1,6)=0,Sheet1!$C$12,+Sheet1!$C$11)</f>
        <v>87500</v>
      </c>
      <c r="C340" s="1">
        <f t="shared" si="20"/>
        <v>-11667588.331746658</v>
      </c>
      <c r="D340" s="1">
        <f t="shared" si="21"/>
        <v>-24075.02771672902</v>
      </c>
      <c r="E340" s="3">
        <f t="shared" si="22"/>
        <v>28.25</v>
      </c>
      <c r="F340">
        <f t="shared" si="23"/>
        <v>1</v>
      </c>
    </row>
    <row r="341" spans="1:6" ht="13.5">
      <c r="A341">
        <v>340</v>
      </c>
      <c r="B341" s="1">
        <f>IF(MOD(A341+Sheet1!$C$10-1,6)=0,Sheet1!$C$12,+Sheet1!$C$11)</f>
        <v>87500</v>
      </c>
      <c r="C341" s="1">
        <f t="shared" si="20"/>
        <v>-11779395.807437798</v>
      </c>
      <c r="D341" s="1">
        <f t="shared" si="21"/>
        <v>-24307.475691138872</v>
      </c>
      <c r="E341" s="3">
        <f t="shared" si="22"/>
        <v>28.333333333333332</v>
      </c>
      <c r="F341">
        <f t="shared" si="23"/>
        <v>1</v>
      </c>
    </row>
    <row r="342" spans="1:6" ht="13.5">
      <c r="A342">
        <v>341</v>
      </c>
      <c r="B342" s="1">
        <f>IF(MOD(A342+Sheet1!$C$10-1,6)=0,Sheet1!$C$12,+Sheet1!$C$11)</f>
        <v>87500</v>
      </c>
      <c r="C342" s="1">
        <f t="shared" si="20"/>
        <v>-11891436.21536996</v>
      </c>
      <c r="D342" s="1">
        <f t="shared" si="21"/>
        <v>-24540.40793216208</v>
      </c>
      <c r="E342" s="3">
        <f t="shared" si="22"/>
        <v>28.416666666666668</v>
      </c>
      <c r="F342">
        <f t="shared" si="23"/>
        <v>1</v>
      </c>
    </row>
    <row r="343" spans="1:6" ht="13.5">
      <c r="A343">
        <v>342</v>
      </c>
      <c r="B343" s="1">
        <f>IF(MOD(A343+Sheet1!$C$10-1,6)=0,Sheet1!$C$12,+Sheet1!$C$11)</f>
        <v>200000</v>
      </c>
      <c r="C343" s="1">
        <f t="shared" si="20"/>
        <v>-12116210.040818648</v>
      </c>
      <c r="D343" s="1">
        <f t="shared" si="21"/>
        <v>-24773.825448687418</v>
      </c>
      <c r="E343" s="3">
        <f t="shared" si="22"/>
        <v>28.5</v>
      </c>
      <c r="F343">
        <f t="shared" si="23"/>
        <v>1</v>
      </c>
    </row>
    <row r="344" spans="1:6" ht="13.5">
      <c r="A344">
        <v>343</v>
      </c>
      <c r="B344" s="1">
        <f>IF(MOD(A344+Sheet1!$C$10-1,6)=0,Sheet1!$C$12,+Sheet1!$C$11)</f>
        <v>87500</v>
      </c>
      <c r="C344" s="1">
        <f t="shared" si="20"/>
        <v>-12228952.145070354</v>
      </c>
      <c r="D344" s="1">
        <f t="shared" si="21"/>
        <v>-25242.104251705518</v>
      </c>
      <c r="E344" s="3">
        <f t="shared" si="22"/>
        <v>28.583333333333332</v>
      </c>
      <c r="F344">
        <f t="shared" si="23"/>
        <v>1</v>
      </c>
    </row>
    <row r="345" spans="1:6" ht="13.5">
      <c r="A345">
        <v>344</v>
      </c>
      <c r="B345" s="1">
        <f>IF(MOD(A345+Sheet1!$C$10-1,6)=0,Sheet1!$C$12,+Sheet1!$C$11)</f>
        <v>87500</v>
      </c>
      <c r="C345" s="1">
        <f t="shared" si="20"/>
        <v>-12341929.128705917</v>
      </c>
      <c r="D345" s="1">
        <f t="shared" si="21"/>
        <v>-25476.98363556324</v>
      </c>
      <c r="E345" s="3">
        <f t="shared" si="22"/>
        <v>28.666666666666668</v>
      </c>
      <c r="F345">
        <f t="shared" si="23"/>
        <v>1</v>
      </c>
    </row>
    <row r="346" spans="1:6" ht="13.5">
      <c r="A346">
        <v>345</v>
      </c>
      <c r="B346" s="1">
        <f>IF(MOD(A346+Sheet1!$C$10-1,6)=0,Sheet1!$C$12,+Sheet1!$C$11)</f>
        <v>87500</v>
      </c>
      <c r="C346" s="1">
        <f t="shared" si="20"/>
        <v>-12455141.481057387</v>
      </c>
      <c r="D346" s="1">
        <f t="shared" si="21"/>
        <v>-25712.35235147066</v>
      </c>
      <c r="E346" s="3">
        <f t="shared" si="22"/>
        <v>28.75</v>
      </c>
      <c r="F346">
        <f t="shared" si="23"/>
        <v>1</v>
      </c>
    </row>
    <row r="347" spans="1:6" ht="13.5">
      <c r="A347">
        <v>346</v>
      </c>
      <c r="B347" s="1">
        <f>IF(MOD(A347+Sheet1!$C$10-1,6)=0,Sheet1!$C$12,+Sheet1!$C$11)</f>
        <v>87500</v>
      </c>
      <c r="C347" s="1">
        <f t="shared" si="20"/>
        <v>-12568589.692476256</v>
      </c>
      <c r="D347" s="1">
        <f t="shared" si="21"/>
        <v>-25948.211418869556</v>
      </c>
      <c r="E347" s="3">
        <f t="shared" si="22"/>
        <v>28.833333333333332</v>
      </c>
      <c r="F347">
        <f t="shared" si="23"/>
        <v>1</v>
      </c>
    </row>
    <row r="348" spans="1:6" ht="13.5">
      <c r="A348">
        <v>347</v>
      </c>
      <c r="B348" s="1">
        <f>IF(MOD(A348+Sheet1!$C$10-1,6)=0,Sheet1!$C$12,+Sheet1!$C$11)</f>
        <v>87500</v>
      </c>
      <c r="C348" s="1">
        <f t="shared" si="20"/>
        <v>-12682274.254335582</v>
      </c>
      <c r="D348" s="1">
        <f t="shared" si="21"/>
        <v>-26184.561859325535</v>
      </c>
      <c r="E348" s="3">
        <f t="shared" si="22"/>
        <v>28.916666666666668</v>
      </c>
      <c r="F348">
        <f t="shared" si="23"/>
        <v>1</v>
      </c>
    </row>
    <row r="349" spans="1:6" ht="13.5">
      <c r="A349">
        <v>348</v>
      </c>
      <c r="B349" s="1">
        <f>IF(MOD(A349+Sheet1!$C$10-1,6)=0,Sheet1!$C$12,+Sheet1!$C$11)</f>
        <v>200000</v>
      </c>
      <c r="C349" s="1">
        <f t="shared" si="20"/>
        <v>-12908695.659032114</v>
      </c>
      <c r="D349" s="1">
        <f t="shared" si="21"/>
        <v>-26421.404696532467</v>
      </c>
      <c r="E349" s="3">
        <f t="shared" si="22"/>
        <v>29</v>
      </c>
      <c r="F349">
        <f t="shared" si="23"/>
        <v>1</v>
      </c>
    </row>
    <row r="350" spans="1:6" ht="13.5">
      <c r="A350">
        <v>349</v>
      </c>
      <c r="B350" s="1">
        <f>IF(MOD(A350+Sheet1!$C$10-1,6)=0,Sheet1!$C$12,+Sheet1!$C$11)</f>
        <v>87500</v>
      </c>
      <c r="C350" s="1">
        <f t="shared" si="20"/>
        <v>-13023088.774988431</v>
      </c>
      <c r="D350" s="1">
        <f t="shared" si="21"/>
        <v>-26893.115956316906</v>
      </c>
      <c r="E350" s="3">
        <f t="shared" si="22"/>
        <v>29.083333333333332</v>
      </c>
      <c r="F350">
        <f t="shared" si="23"/>
        <v>1</v>
      </c>
    </row>
    <row r="351" spans="1:6" ht="13.5">
      <c r="A351">
        <v>350</v>
      </c>
      <c r="B351" s="1">
        <f>IF(MOD(A351+Sheet1!$C$10-1,6)=0,Sheet1!$C$12,+Sheet1!$C$11)</f>
        <v>87500</v>
      </c>
      <c r="C351" s="1">
        <f t="shared" si="20"/>
        <v>-13137720.209936325</v>
      </c>
      <c r="D351" s="1">
        <f t="shared" si="21"/>
        <v>-27131.43494789257</v>
      </c>
      <c r="E351" s="3">
        <f t="shared" si="22"/>
        <v>29.166666666666668</v>
      </c>
      <c r="F351">
        <f t="shared" si="23"/>
        <v>1</v>
      </c>
    </row>
    <row r="352" spans="1:6" ht="13.5">
      <c r="A352">
        <v>351</v>
      </c>
      <c r="B352" s="1">
        <f>IF(MOD(A352+Sheet1!$C$10-1,6)=0,Sheet1!$C$12,+Sheet1!$C$11)</f>
        <v>87500</v>
      </c>
      <c r="C352" s="1">
        <f t="shared" si="20"/>
        <v>-13252590.460373692</v>
      </c>
      <c r="D352" s="1">
        <f t="shared" si="21"/>
        <v>-27370.250437367344</v>
      </c>
      <c r="E352" s="3">
        <f t="shared" si="22"/>
        <v>29.25</v>
      </c>
      <c r="F352">
        <f t="shared" si="23"/>
        <v>1</v>
      </c>
    </row>
    <row r="353" spans="1:6" ht="13.5">
      <c r="A353">
        <v>352</v>
      </c>
      <c r="B353" s="1">
        <f>IF(MOD(A353+Sheet1!$C$10-1,6)=0,Sheet1!$C$12,+Sheet1!$C$11)</f>
        <v>87500</v>
      </c>
      <c r="C353" s="1">
        <f t="shared" si="20"/>
        <v>-13367700.023832804</v>
      </c>
      <c r="D353" s="1">
        <f t="shared" si="21"/>
        <v>-27609.56345911186</v>
      </c>
      <c r="E353" s="3">
        <f t="shared" si="22"/>
        <v>29.333333333333332</v>
      </c>
      <c r="F353">
        <f t="shared" si="23"/>
        <v>1</v>
      </c>
    </row>
    <row r="354" spans="1:6" ht="13.5">
      <c r="A354">
        <v>353</v>
      </c>
      <c r="B354" s="1">
        <f>IF(MOD(A354+Sheet1!$C$10-1,6)=0,Sheet1!$C$12,+Sheet1!$C$11)</f>
        <v>87500</v>
      </c>
      <c r="C354" s="1">
        <f t="shared" si="20"/>
        <v>-13483049.398882456</v>
      </c>
      <c r="D354" s="1">
        <f t="shared" si="21"/>
        <v>-27849.375049651677</v>
      </c>
      <c r="E354" s="3">
        <f t="shared" si="22"/>
        <v>29.416666666666668</v>
      </c>
      <c r="F354">
        <f t="shared" si="23"/>
        <v>1</v>
      </c>
    </row>
    <row r="355" spans="1:6" ht="13.5">
      <c r="A355">
        <v>354</v>
      </c>
      <c r="B355" s="1">
        <f>IF(MOD(A355+Sheet1!$C$10-1,6)=0,Sheet1!$C$12,+Sheet1!$C$11)</f>
        <v>200000</v>
      </c>
      <c r="C355" s="1">
        <f t="shared" si="20"/>
        <v>-13711139.085130127</v>
      </c>
      <c r="D355" s="1">
        <f t="shared" si="21"/>
        <v>-28089.686247671783</v>
      </c>
      <c r="E355" s="3">
        <f t="shared" si="22"/>
        <v>29.5</v>
      </c>
      <c r="F355">
        <f t="shared" si="23"/>
        <v>1</v>
      </c>
    </row>
    <row r="356" spans="1:6" ht="13.5">
      <c r="A356">
        <v>355</v>
      </c>
      <c r="B356" s="1">
        <f>IF(MOD(A356+Sheet1!$C$10-1,6)=0,Sheet1!$C$12,+Sheet1!$C$11)</f>
        <v>87500</v>
      </c>
      <c r="C356" s="1">
        <f t="shared" si="20"/>
        <v>-13827203.958224148</v>
      </c>
      <c r="D356" s="1">
        <f t="shared" si="21"/>
        <v>-28564.8730940211</v>
      </c>
      <c r="E356" s="3">
        <f t="shared" si="22"/>
        <v>29.583333333333332</v>
      </c>
      <c r="F356">
        <f t="shared" si="23"/>
        <v>1</v>
      </c>
    </row>
    <row r="357" spans="1:6" ht="13.5">
      <c r="A357">
        <v>356</v>
      </c>
      <c r="B357" s="1">
        <f>IF(MOD(A357+Sheet1!$C$10-1,6)=0,Sheet1!$C$12,+Sheet1!$C$11)</f>
        <v>87500</v>
      </c>
      <c r="C357" s="1">
        <f t="shared" si="20"/>
        <v>-13943510.633137114</v>
      </c>
      <c r="D357" s="1">
        <f t="shared" si="21"/>
        <v>-28806.674912966977</v>
      </c>
      <c r="E357" s="3">
        <f t="shared" si="22"/>
        <v>29.666666666666668</v>
      </c>
      <c r="F357">
        <f t="shared" si="23"/>
        <v>1</v>
      </c>
    </row>
    <row r="358" spans="1:6" ht="13.5">
      <c r="A358">
        <v>357</v>
      </c>
      <c r="B358" s="1">
        <f>IF(MOD(A358+Sheet1!$C$10-1,6)=0,Sheet1!$C$12,+Sheet1!$C$11)</f>
        <v>87500</v>
      </c>
      <c r="C358" s="1">
        <f t="shared" si="20"/>
        <v>-14060059.613622816</v>
      </c>
      <c r="D358" s="1">
        <f t="shared" si="21"/>
        <v>-29048.980485702323</v>
      </c>
      <c r="E358" s="3">
        <f t="shared" si="22"/>
        <v>29.75</v>
      </c>
      <c r="F358">
        <f t="shared" si="23"/>
        <v>1</v>
      </c>
    </row>
    <row r="359" spans="1:6" ht="13.5">
      <c r="A359">
        <v>358</v>
      </c>
      <c r="B359" s="1">
        <f>IF(MOD(A359+Sheet1!$C$10-1,6)=0,Sheet1!$C$12,+Sheet1!$C$11)</f>
        <v>87500</v>
      </c>
      <c r="C359" s="1">
        <f t="shared" si="20"/>
        <v>-14176851.40448453</v>
      </c>
      <c r="D359" s="1">
        <f t="shared" si="21"/>
        <v>-29291.790861714206</v>
      </c>
      <c r="E359" s="3">
        <f t="shared" si="22"/>
        <v>29.833333333333332</v>
      </c>
      <c r="F359">
        <f t="shared" si="23"/>
        <v>1</v>
      </c>
    </row>
    <row r="360" spans="1:6" ht="13.5">
      <c r="A360">
        <v>359</v>
      </c>
      <c r="B360" s="1">
        <f>IF(MOD(A360+Sheet1!$C$10-1,6)=0,Sheet1!$C$12,+Sheet1!$C$11)</f>
        <v>87500</v>
      </c>
      <c r="C360" s="1">
        <f t="shared" si="20"/>
        <v>-14293886.511577208</v>
      </c>
      <c r="D360" s="1">
        <f t="shared" si="21"/>
        <v>-29535.107092676106</v>
      </c>
      <c r="E360" s="3">
        <f t="shared" si="22"/>
        <v>29.916666666666668</v>
      </c>
      <c r="F360">
        <f t="shared" si="23"/>
        <v>1</v>
      </c>
    </row>
    <row r="361" spans="1:6" ht="13.5">
      <c r="A361">
        <v>360</v>
      </c>
      <c r="B361" s="1">
        <f>IF(MOD(A361+Sheet1!$C$10-1,6)=0,Sheet1!$C$12,+Sheet1!$C$11)</f>
        <v>200000</v>
      </c>
      <c r="C361" s="1">
        <f t="shared" si="20"/>
        <v>-14523665.44180966</v>
      </c>
      <c r="D361" s="1">
        <f t="shared" si="21"/>
        <v>-29778.93023245252</v>
      </c>
      <c r="E361" s="3">
        <f t="shared" si="22"/>
        <v>30</v>
      </c>
      <c r="F361">
        <f t="shared" si="23"/>
        <v>1</v>
      </c>
    </row>
    <row r="362" spans="1:6" ht="13.5">
      <c r="A362">
        <v>361</v>
      </c>
      <c r="B362" s="1">
        <f>IF(MOD(A362+Sheet1!$C$10-1,6)=0,Sheet1!$C$12,+Sheet1!$C$11)</f>
        <v>87500</v>
      </c>
      <c r="C362" s="1">
        <f t="shared" si="20"/>
        <v>-14641423.078146763</v>
      </c>
      <c r="D362" s="1">
        <f t="shared" si="21"/>
        <v>-30257.636337103457</v>
      </c>
      <c r="E362" s="3">
        <f t="shared" si="22"/>
        <v>30.083333333333332</v>
      </c>
      <c r="F362">
        <f t="shared" si="23"/>
        <v>1</v>
      </c>
    </row>
    <row r="363" spans="1:6" ht="13.5">
      <c r="A363">
        <v>362</v>
      </c>
      <c r="B363" s="1">
        <f>IF(MOD(A363+Sheet1!$C$10-1,6)=0,Sheet1!$C$12,+Sheet1!$C$11)</f>
        <v>87500</v>
      </c>
      <c r="C363" s="1">
        <f t="shared" si="20"/>
        <v>-14759426.042892903</v>
      </c>
      <c r="D363" s="1">
        <f t="shared" si="21"/>
        <v>-30502.96474613909</v>
      </c>
      <c r="E363" s="3">
        <f t="shared" si="22"/>
        <v>30.166666666666668</v>
      </c>
      <c r="F363">
        <f t="shared" si="23"/>
        <v>1</v>
      </c>
    </row>
    <row r="364" spans="1:6" ht="13.5">
      <c r="A364">
        <v>363</v>
      </c>
      <c r="B364" s="1">
        <f>IF(MOD(A364+Sheet1!$C$10-1,6)=0,Sheet1!$C$12,+Sheet1!$C$11)</f>
        <v>87500</v>
      </c>
      <c r="C364" s="1">
        <f t="shared" si="20"/>
        <v>-14877674.84714893</v>
      </c>
      <c r="D364" s="1">
        <f t="shared" si="21"/>
        <v>-30748.804256026884</v>
      </c>
      <c r="E364" s="3">
        <f t="shared" si="22"/>
        <v>30.25</v>
      </c>
      <c r="F364">
        <f t="shared" si="23"/>
        <v>1</v>
      </c>
    </row>
    <row r="365" spans="1:6" ht="13.5">
      <c r="A365">
        <v>364</v>
      </c>
      <c r="B365" s="1">
        <f>IF(MOD(A365+Sheet1!$C$10-1,6)=0,Sheet1!$C$12,+Sheet1!$C$11)</f>
        <v>87500</v>
      </c>
      <c r="C365" s="1">
        <f t="shared" si="20"/>
        <v>-14996170.003080491</v>
      </c>
      <c r="D365" s="1">
        <f t="shared" si="21"/>
        <v>-30995.155931560275</v>
      </c>
      <c r="E365" s="3">
        <f t="shared" si="22"/>
        <v>30.333333333333332</v>
      </c>
      <c r="F365">
        <f t="shared" si="23"/>
        <v>1</v>
      </c>
    </row>
    <row r="366" spans="1:6" ht="13.5">
      <c r="A366">
        <v>365</v>
      </c>
      <c r="B366" s="1">
        <f>IF(MOD(A366+Sheet1!$C$10-1,6)=0,Sheet1!$C$12,+Sheet1!$C$11)</f>
        <v>87500</v>
      </c>
      <c r="C366" s="1">
        <f t="shared" si="20"/>
        <v>-15114912.023920242</v>
      </c>
      <c r="D366" s="1">
        <f t="shared" si="21"/>
        <v>-31242.020839751025</v>
      </c>
      <c r="E366" s="3">
        <f t="shared" si="22"/>
        <v>30.416666666666668</v>
      </c>
      <c r="F366">
        <f t="shared" si="23"/>
        <v>1</v>
      </c>
    </row>
    <row r="367" spans="1:6" ht="13.5">
      <c r="A367">
        <v>366</v>
      </c>
      <c r="B367" s="1">
        <f>IF(MOD(A367+Sheet1!$C$10-1,6)=0,Sheet1!$C$12,+Sheet1!$C$11)</f>
        <v>200000</v>
      </c>
      <c r="C367" s="1">
        <f t="shared" si="20"/>
        <v>-15346401.423970075</v>
      </c>
      <c r="D367" s="1">
        <f t="shared" si="21"/>
        <v>-31489.40004983384</v>
      </c>
      <c r="E367" s="3">
        <f t="shared" si="22"/>
        <v>30.5</v>
      </c>
      <c r="F367">
        <f t="shared" si="23"/>
        <v>1</v>
      </c>
    </row>
    <row r="368" spans="1:6" ht="13.5">
      <c r="A368">
        <v>367</v>
      </c>
      <c r="B368" s="1">
        <f>IF(MOD(A368+Sheet1!$C$10-1,6)=0,Sheet1!$C$12,+Sheet1!$C$11)</f>
        <v>87500</v>
      </c>
      <c r="C368" s="1">
        <f t="shared" si="20"/>
        <v>-15465873.093603346</v>
      </c>
      <c r="D368" s="1">
        <f t="shared" si="21"/>
        <v>-31971.669633270994</v>
      </c>
      <c r="E368" s="3">
        <f t="shared" si="22"/>
        <v>30.583333333333332</v>
      </c>
      <c r="F368">
        <f t="shared" si="23"/>
        <v>1</v>
      </c>
    </row>
    <row r="369" spans="1:6" ht="13.5">
      <c r="A369">
        <v>368</v>
      </c>
      <c r="B369" s="1">
        <f>IF(MOD(A369+Sheet1!$C$10-1,6)=0,Sheet1!$C$12,+Sheet1!$C$11)</f>
        <v>87500</v>
      </c>
      <c r="C369" s="1">
        <f t="shared" si="20"/>
        <v>-15585593.662548354</v>
      </c>
      <c r="D369" s="1">
        <f t="shared" si="21"/>
        <v>-32220.568945006973</v>
      </c>
      <c r="E369" s="3">
        <f t="shared" si="22"/>
        <v>30.666666666666668</v>
      </c>
      <c r="F369">
        <f t="shared" si="23"/>
        <v>1</v>
      </c>
    </row>
    <row r="370" spans="1:6" ht="13.5">
      <c r="A370">
        <v>369</v>
      </c>
      <c r="B370" s="1">
        <f>IF(MOD(A370+Sheet1!$C$10-1,6)=0,Sheet1!$C$12,+Sheet1!$C$11)</f>
        <v>87500</v>
      </c>
      <c r="C370" s="1">
        <f t="shared" si="20"/>
        <v>-15705563.649345329</v>
      </c>
      <c r="D370" s="1">
        <f t="shared" si="21"/>
        <v>-32469.986796975736</v>
      </c>
      <c r="E370" s="3">
        <f t="shared" si="22"/>
        <v>30.75</v>
      </c>
      <c r="F370">
        <f t="shared" si="23"/>
        <v>1</v>
      </c>
    </row>
    <row r="371" spans="1:6" ht="13.5">
      <c r="A371">
        <v>370</v>
      </c>
      <c r="B371" s="1">
        <f>IF(MOD(A371+Sheet1!$C$10-1,6)=0,Sheet1!$C$12,+Sheet1!$C$11)</f>
        <v>87500</v>
      </c>
      <c r="C371" s="1">
        <f t="shared" si="20"/>
        <v>-15825783.573614798</v>
      </c>
      <c r="D371" s="1">
        <f t="shared" si="21"/>
        <v>-32719.924269469437</v>
      </c>
      <c r="E371" s="3">
        <f t="shared" si="22"/>
        <v>30.833333333333332</v>
      </c>
      <c r="F371">
        <f t="shared" si="23"/>
        <v>1</v>
      </c>
    </row>
    <row r="372" spans="1:6" ht="13.5">
      <c r="A372">
        <v>371</v>
      </c>
      <c r="B372" s="1">
        <f>IF(MOD(A372+Sheet1!$C$10-1,6)=0,Sheet1!$C$12,+Sheet1!$C$11)</f>
        <v>87500</v>
      </c>
      <c r="C372" s="1">
        <f t="shared" si="20"/>
        <v>-15946253.956059828</v>
      </c>
      <c r="D372" s="1">
        <f t="shared" si="21"/>
        <v>-32970.38244503083</v>
      </c>
      <c r="E372" s="3">
        <f t="shared" si="22"/>
        <v>30.916666666666668</v>
      </c>
      <c r="F372">
        <f t="shared" si="23"/>
        <v>1</v>
      </c>
    </row>
    <row r="373" spans="1:6" ht="13.5">
      <c r="A373">
        <v>372</v>
      </c>
      <c r="B373" s="1">
        <f>IF(MOD(A373+Sheet1!$C$10-1,6)=0,Sheet1!$C$12,+Sheet1!$C$11)</f>
        <v>200000</v>
      </c>
      <c r="C373" s="1">
        <f t="shared" si="20"/>
        <v>-16179475.318468286</v>
      </c>
      <c r="D373" s="1">
        <f t="shared" si="21"/>
        <v>-33221.36240845798</v>
      </c>
      <c r="E373" s="3">
        <f t="shared" si="22"/>
        <v>31</v>
      </c>
      <c r="F373">
        <f t="shared" si="23"/>
        <v>1</v>
      </c>
    </row>
    <row r="374" spans="1:6" ht="13.5">
      <c r="A374">
        <v>373</v>
      </c>
      <c r="B374" s="1">
        <f>IF(MOD(A374+Sheet1!$C$10-1,6)=0,Sheet1!$C$12,+Sheet1!$C$11)</f>
        <v>87500</v>
      </c>
      <c r="C374" s="1">
        <f t="shared" si="20"/>
        <v>-16300682.558715094</v>
      </c>
      <c r="D374" s="1">
        <f t="shared" si="21"/>
        <v>-33707.240246808935</v>
      </c>
      <c r="E374" s="3">
        <f t="shared" si="22"/>
        <v>31.083333333333332</v>
      </c>
      <c r="F374">
        <f t="shared" si="23"/>
        <v>1</v>
      </c>
    </row>
    <row r="375" spans="1:6" ht="13.5">
      <c r="A375">
        <v>374</v>
      </c>
      <c r="B375" s="1">
        <f>IF(MOD(A375+Sheet1!$C$10-1,6)=0,Sheet1!$C$12,+Sheet1!$C$11)</f>
        <v>87500</v>
      </c>
      <c r="C375" s="1">
        <f t="shared" si="20"/>
        <v>-16422142.31404575</v>
      </c>
      <c r="D375" s="1">
        <f t="shared" si="21"/>
        <v>-33959.755330656444</v>
      </c>
      <c r="E375" s="3">
        <f t="shared" si="22"/>
        <v>31.166666666666668</v>
      </c>
      <c r="F375">
        <f t="shared" si="23"/>
        <v>1</v>
      </c>
    </row>
    <row r="376" spans="1:6" ht="13.5">
      <c r="A376">
        <v>375</v>
      </c>
      <c r="B376" s="1">
        <f>IF(MOD(A376+Sheet1!$C$10-1,6)=0,Sheet1!$C$12,+Sheet1!$C$11)</f>
        <v>87500</v>
      </c>
      <c r="C376" s="1">
        <f t="shared" si="20"/>
        <v>-16543855.110533345</v>
      </c>
      <c r="D376" s="1">
        <f t="shared" si="21"/>
        <v>-34212.79648759531</v>
      </c>
      <c r="E376" s="3">
        <f t="shared" si="22"/>
        <v>31.25</v>
      </c>
      <c r="F376">
        <f t="shared" si="23"/>
        <v>1</v>
      </c>
    </row>
    <row r="377" spans="1:6" ht="13.5">
      <c r="A377">
        <v>376</v>
      </c>
      <c r="B377" s="1">
        <f>IF(MOD(A377+Sheet1!$C$10-1,6)=0,Sheet1!$C$12,+Sheet1!$C$11)</f>
        <v>87500</v>
      </c>
      <c r="C377" s="1">
        <f t="shared" si="20"/>
        <v>-16665821.475346956</v>
      </c>
      <c r="D377" s="1">
        <f t="shared" si="21"/>
        <v>-34466.36481361114</v>
      </c>
      <c r="E377" s="3">
        <f t="shared" si="22"/>
        <v>31.333333333333332</v>
      </c>
      <c r="F377">
        <f t="shared" si="23"/>
        <v>1</v>
      </c>
    </row>
    <row r="378" spans="1:6" ht="13.5">
      <c r="A378">
        <v>377</v>
      </c>
      <c r="B378" s="1">
        <f>IF(MOD(A378+Sheet1!$C$10-1,6)=0,Sheet1!$C$12,+Sheet1!$C$11)</f>
        <v>87500</v>
      </c>
      <c r="C378" s="1">
        <f t="shared" si="20"/>
        <v>-16788041.93675393</v>
      </c>
      <c r="D378" s="1">
        <f t="shared" si="21"/>
        <v>-34720.46140697283</v>
      </c>
      <c r="E378" s="3">
        <f t="shared" si="22"/>
        <v>31.416666666666668</v>
      </c>
      <c r="F378">
        <f t="shared" si="23"/>
        <v>1</v>
      </c>
    </row>
    <row r="379" spans="1:6" ht="13.5">
      <c r="A379">
        <v>378</v>
      </c>
      <c r="B379" s="1">
        <f>IF(MOD(A379+Sheet1!$C$10-1,6)=0,Sheet1!$C$12,+Sheet1!$C$11)</f>
        <v>200000</v>
      </c>
      <c r="C379" s="1">
        <f t="shared" si="20"/>
        <v>-17023017.024122167</v>
      </c>
      <c r="D379" s="1">
        <f t="shared" si="21"/>
        <v>-34975.08736823736</v>
      </c>
      <c r="E379" s="3">
        <f t="shared" si="22"/>
        <v>31.5</v>
      </c>
      <c r="F379">
        <f t="shared" si="23"/>
        <v>1</v>
      </c>
    </row>
    <row r="380" spans="1:6" ht="13.5">
      <c r="A380">
        <v>379</v>
      </c>
      <c r="B380" s="1">
        <f>IF(MOD(A380+Sheet1!$C$10-1,6)=0,Sheet1!$C$12,+Sheet1!$C$11)</f>
        <v>87500</v>
      </c>
      <c r="C380" s="1">
        <f t="shared" si="20"/>
        <v>-17145981.64292242</v>
      </c>
      <c r="D380" s="1">
        <f t="shared" si="21"/>
        <v>-35464.61880025452</v>
      </c>
      <c r="E380" s="3">
        <f t="shared" si="22"/>
        <v>31.583333333333332</v>
      </c>
      <c r="F380">
        <f t="shared" si="23"/>
        <v>1</v>
      </c>
    </row>
    <row r="381" spans="1:6" ht="13.5">
      <c r="A381">
        <v>380</v>
      </c>
      <c r="B381" s="1">
        <f>IF(MOD(A381+Sheet1!$C$10-1,6)=0,Sheet1!$C$12,+Sheet1!$C$11)</f>
        <v>87500</v>
      </c>
      <c r="C381" s="1">
        <f t="shared" si="20"/>
        <v>-17269202.43801184</v>
      </c>
      <c r="D381" s="1">
        <f t="shared" si="21"/>
        <v>-35720.795089421714</v>
      </c>
      <c r="E381" s="3">
        <f t="shared" si="22"/>
        <v>31.666666666666668</v>
      </c>
      <c r="F381">
        <f t="shared" si="23"/>
        <v>1</v>
      </c>
    </row>
    <row r="382" spans="1:6" ht="13.5">
      <c r="A382">
        <v>381</v>
      </c>
      <c r="B382" s="1">
        <f>IF(MOD(A382+Sheet1!$C$10-1,6)=0,Sheet1!$C$12,+Sheet1!$C$11)</f>
        <v>87500</v>
      </c>
      <c r="C382" s="1">
        <f t="shared" si="20"/>
        <v>-17392679.94309103</v>
      </c>
      <c r="D382" s="1">
        <f t="shared" si="21"/>
        <v>-35977.50507919133</v>
      </c>
      <c r="E382" s="3">
        <f t="shared" si="22"/>
        <v>31.75</v>
      </c>
      <c r="F382">
        <f t="shared" si="23"/>
        <v>1</v>
      </c>
    </row>
    <row r="383" spans="1:6" ht="13.5">
      <c r="A383">
        <v>382</v>
      </c>
      <c r="B383" s="1">
        <f>IF(MOD(A383+Sheet1!$C$10-1,6)=0,Sheet1!$C$12,+Sheet1!$C$11)</f>
        <v>87500</v>
      </c>
      <c r="C383" s="1">
        <f t="shared" si="20"/>
        <v>-17516414.69297247</v>
      </c>
      <c r="D383" s="1">
        <f t="shared" si="21"/>
        <v>-36234.749881439646</v>
      </c>
      <c r="E383" s="3">
        <f t="shared" si="22"/>
        <v>31.833333333333332</v>
      </c>
      <c r="F383">
        <f t="shared" si="23"/>
        <v>1</v>
      </c>
    </row>
    <row r="384" spans="1:6" ht="13.5">
      <c r="A384">
        <v>383</v>
      </c>
      <c r="B384" s="1">
        <f>IF(MOD(A384+Sheet1!$C$10-1,6)=0,Sheet1!$C$12,+Sheet1!$C$11)</f>
        <v>87500</v>
      </c>
      <c r="C384" s="1">
        <f t="shared" si="20"/>
        <v>-17640407.22358283</v>
      </c>
      <c r="D384" s="1">
        <f t="shared" si="21"/>
        <v>-36492.53061035931</v>
      </c>
      <c r="E384" s="3">
        <f t="shared" si="22"/>
        <v>31.916666666666668</v>
      </c>
      <c r="F384">
        <f t="shared" si="23"/>
        <v>1</v>
      </c>
    </row>
    <row r="385" spans="1:6" ht="13.5">
      <c r="A385">
        <v>384</v>
      </c>
      <c r="B385" s="1">
        <f>IF(MOD(A385+Sheet1!$C$10-1,6)=0,Sheet1!$C$12,+Sheet1!$C$11)</f>
        <v>200000</v>
      </c>
      <c r="C385" s="1">
        <f t="shared" si="20"/>
        <v>-17877158.071965296</v>
      </c>
      <c r="D385" s="1">
        <f t="shared" si="21"/>
        <v>-36750.84838246423</v>
      </c>
      <c r="E385" s="3">
        <f t="shared" si="22"/>
        <v>32</v>
      </c>
      <c r="F385">
        <f t="shared" si="23"/>
        <v>1</v>
      </c>
    </row>
    <row r="386" spans="1:6" ht="13.5">
      <c r="A386">
        <v>385</v>
      </c>
      <c r="B386" s="1">
        <f>IF(MOD(A386+Sheet1!$C$10-1,6)=0,Sheet1!$C$12,+Sheet1!$C$11)</f>
        <v>87500</v>
      </c>
      <c r="C386" s="1">
        <f t="shared" si="20"/>
        <v>-18001902.15128189</v>
      </c>
      <c r="D386" s="1">
        <f t="shared" si="21"/>
        <v>-37244.07931659437</v>
      </c>
      <c r="E386" s="3">
        <f t="shared" si="22"/>
        <v>32.083333333333336</v>
      </c>
      <c r="F386">
        <f t="shared" si="23"/>
        <v>1</v>
      </c>
    </row>
    <row r="387" spans="1:6" ht="13.5">
      <c r="A387">
        <v>386</v>
      </c>
      <c r="B387" s="1">
        <f>IF(MOD(A387+Sheet1!$C$10-1,6)=0,Sheet1!$C$12,+Sheet1!$C$11)</f>
        <v>87500</v>
      </c>
      <c r="C387" s="1">
        <f aca="true" t="shared" si="24" ref="C387:C421">+C386-B387+D387</f>
        <v>-18126906.11409706</v>
      </c>
      <c r="D387" s="1">
        <f aca="true" t="shared" si="25" ref="D387:D421">+C386*$D$1/12</f>
        <v>-37503.962815170606</v>
      </c>
      <c r="E387" s="3">
        <f aca="true" t="shared" si="26" ref="E387:E421">+A387/12</f>
        <v>32.166666666666664</v>
      </c>
      <c r="F387">
        <f aca="true" t="shared" si="27" ref="F387:F421">IF(C387&lt;0,1,0)</f>
        <v>1</v>
      </c>
    </row>
    <row r="388" spans="1:6" ht="13.5">
      <c r="A388">
        <v>387</v>
      </c>
      <c r="B388" s="1">
        <f>IF(MOD(A388+Sheet1!$C$10-1,6)=0,Sheet1!$C$12,+Sheet1!$C$11)</f>
        <v>87500</v>
      </c>
      <c r="C388" s="1">
        <f t="shared" si="24"/>
        <v>-18252170.50183476</v>
      </c>
      <c r="D388" s="1">
        <f t="shared" si="25"/>
        <v>-37764.38773770221</v>
      </c>
      <c r="E388" s="3">
        <f t="shared" si="26"/>
        <v>32.25</v>
      </c>
      <c r="F388">
        <f t="shared" si="27"/>
        <v>1</v>
      </c>
    </row>
    <row r="389" spans="1:6" ht="13.5">
      <c r="A389">
        <v>388</v>
      </c>
      <c r="B389" s="1">
        <f>IF(MOD(A389+Sheet1!$C$10-1,6)=0,Sheet1!$C$12,+Sheet1!$C$11)</f>
        <v>87500</v>
      </c>
      <c r="C389" s="1">
        <f t="shared" si="24"/>
        <v>-18377695.857046917</v>
      </c>
      <c r="D389" s="1">
        <f t="shared" si="25"/>
        <v>-38025.35521215575</v>
      </c>
      <c r="E389" s="3">
        <f t="shared" si="26"/>
        <v>32.333333333333336</v>
      </c>
      <c r="F389">
        <f t="shared" si="27"/>
        <v>1</v>
      </c>
    </row>
    <row r="390" spans="1:6" ht="13.5">
      <c r="A390">
        <v>389</v>
      </c>
      <c r="B390" s="1">
        <f>IF(MOD(A390+Sheet1!$C$10-1,6)=0,Sheet1!$C$12,+Sheet1!$C$11)</f>
        <v>87500</v>
      </c>
      <c r="C390" s="1">
        <f t="shared" si="24"/>
        <v>-18503482.723415766</v>
      </c>
      <c r="D390" s="1">
        <f t="shared" si="25"/>
        <v>-38286.866368847746</v>
      </c>
      <c r="E390" s="3">
        <f t="shared" si="26"/>
        <v>32.416666666666664</v>
      </c>
      <c r="F390">
        <f t="shared" si="27"/>
        <v>1</v>
      </c>
    </row>
    <row r="391" spans="1:6" ht="13.5">
      <c r="A391">
        <v>390</v>
      </c>
      <c r="B391" s="1">
        <f>IF(MOD(A391+Sheet1!$C$10-1,6)=0,Sheet1!$C$12,+Sheet1!$C$11)</f>
        <v>200000</v>
      </c>
      <c r="C391" s="1">
        <f t="shared" si="24"/>
        <v>-18742031.645756215</v>
      </c>
      <c r="D391" s="1">
        <f t="shared" si="25"/>
        <v>-38548.92234044951</v>
      </c>
      <c r="E391" s="3">
        <f t="shared" si="26"/>
        <v>32.5</v>
      </c>
      <c r="F391">
        <f t="shared" si="27"/>
        <v>1</v>
      </c>
    </row>
    <row r="392" spans="1:6" ht="13.5">
      <c r="A392">
        <v>391</v>
      </c>
      <c r="B392" s="1">
        <f>IF(MOD(A392+Sheet1!$C$10-1,6)=0,Sheet1!$C$12,+Sheet1!$C$11)</f>
        <v>87500</v>
      </c>
      <c r="C392" s="1">
        <f t="shared" si="24"/>
        <v>-18868577.545018207</v>
      </c>
      <c r="D392" s="1">
        <f t="shared" si="25"/>
        <v>-39045.89926199211</v>
      </c>
      <c r="E392" s="3">
        <f t="shared" si="26"/>
        <v>32.583333333333336</v>
      </c>
      <c r="F392">
        <f t="shared" si="27"/>
        <v>1</v>
      </c>
    </row>
    <row r="393" spans="1:6" ht="13.5">
      <c r="A393">
        <v>392</v>
      </c>
      <c r="B393" s="1">
        <f>IF(MOD(A393+Sheet1!$C$10-1,6)=0,Sheet1!$C$12,+Sheet1!$C$11)</f>
        <v>87500</v>
      </c>
      <c r="C393" s="1">
        <f t="shared" si="24"/>
        <v>-18995387.081570327</v>
      </c>
      <c r="D393" s="1">
        <f t="shared" si="25"/>
        <v>-39309.536552121266</v>
      </c>
      <c r="E393" s="3">
        <f t="shared" si="26"/>
        <v>32.666666666666664</v>
      </c>
      <c r="F393">
        <f t="shared" si="27"/>
        <v>1</v>
      </c>
    </row>
    <row r="394" spans="1:6" ht="13.5">
      <c r="A394">
        <v>393</v>
      </c>
      <c r="B394" s="1">
        <f>IF(MOD(A394+Sheet1!$C$10-1,6)=0,Sheet1!$C$12,+Sheet1!$C$11)</f>
        <v>87500</v>
      </c>
      <c r="C394" s="1">
        <f t="shared" si="24"/>
        <v>-19122460.80465693</v>
      </c>
      <c r="D394" s="1">
        <f t="shared" si="25"/>
        <v>-39573.72308660485</v>
      </c>
      <c r="E394" s="3">
        <f t="shared" si="26"/>
        <v>32.75</v>
      </c>
      <c r="F394">
        <f t="shared" si="27"/>
        <v>1</v>
      </c>
    </row>
    <row r="395" spans="1:6" ht="13.5">
      <c r="A395">
        <v>394</v>
      </c>
      <c r="B395" s="1">
        <f>IF(MOD(A395+Sheet1!$C$10-1,6)=0,Sheet1!$C$12,+Sheet1!$C$11)</f>
        <v>87500</v>
      </c>
      <c r="C395" s="1">
        <f t="shared" si="24"/>
        <v>-19249799.26466663</v>
      </c>
      <c r="D395" s="1">
        <f t="shared" si="25"/>
        <v>-39838.460009701936</v>
      </c>
      <c r="E395" s="3">
        <f t="shared" si="26"/>
        <v>32.833333333333336</v>
      </c>
      <c r="F395">
        <f t="shared" si="27"/>
        <v>1</v>
      </c>
    </row>
    <row r="396" spans="1:6" ht="13.5">
      <c r="A396">
        <v>395</v>
      </c>
      <c r="B396" s="1">
        <f>IF(MOD(A396+Sheet1!$C$10-1,6)=0,Sheet1!$C$12,+Sheet1!$C$11)</f>
        <v>87500</v>
      </c>
      <c r="C396" s="1">
        <f t="shared" si="24"/>
        <v>-19377403.01313469</v>
      </c>
      <c r="D396" s="1">
        <f t="shared" si="25"/>
        <v>-40103.748468055484</v>
      </c>
      <c r="E396" s="3">
        <f t="shared" si="26"/>
        <v>32.916666666666664</v>
      </c>
      <c r="F396">
        <f t="shared" si="27"/>
        <v>1</v>
      </c>
    </row>
    <row r="397" spans="1:6" ht="13.5">
      <c r="A397">
        <v>396</v>
      </c>
      <c r="B397" s="1">
        <f>IF(MOD(A397+Sheet1!$C$10-1,6)=0,Sheet1!$C$12,+Sheet1!$C$11)</f>
        <v>200000</v>
      </c>
      <c r="C397" s="1">
        <f t="shared" si="24"/>
        <v>-19617772.602745384</v>
      </c>
      <c r="D397" s="1">
        <f t="shared" si="25"/>
        <v>-40369.58961069727</v>
      </c>
      <c r="E397" s="3">
        <f t="shared" si="26"/>
        <v>33</v>
      </c>
      <c r="F397">
        <f t="shared" si="27"/>
        <v>1</v>
      </c>
    </row>
    <row r="398" spans="1:6" ht="13.5">
      <c r="A398">
        <v>397</v>
      </c>
      <c r="B398" s="1">
        <f>IF(MOD(A398+Sheet1!$C$10-1,6)=0,Sheet1!$C$12,+Sheet1!$C$11)</f>
        <v>87500</v>
      </c>
      <c r="C398" s="1">
        <f t="shared" si="24"/>
        <v>-19746142.962334435</v>
      </c>
      <c r="D398" s="1">
        <f t="shared" si="25"/>
        <v>-40870.35958905289</v>
      </c>
      <c r="E398" s="3">
        <f t="shared" si="26"/>
        <v>33.083333333333336</v>
      </c>
      <c r="F398">
        <f t="shared" si="27"/>
        <v>1</v>
      </c>
    </row>
    <row r="399" spans="1:6" ht="13.5">
      <c r="A399">
        <v>398</v>
      </c>
      <c r="B399" s="1">
        <f>IF(MOD(A399+Sheet1!$C$10-1,6)=0,Sheet1!$C$12,+Sheet1!$C$11)</f>
        <v>87500</v>
      </c>
      <c r="C399" s="1">
        <f t="shared" si="24"/>
        <v>-19874780.76017263</v>
      </c>
      <c r="D399" s="1">
        <f t="shared" si="25"/>
        <v>-41137.79783819674</v>
      </c>
      <c r="E399" s="3">
        <f t="shared" si="26"/>
        <v>33.166666666666664</v>
      </c>
      <c r="F399">
        <f t="shared" si="27"/>
        <v>1</v>
      </c>
    </row>
    <row r="400" spans="1:6" ht="13.5">
      <c r="A400">
        <v>399</v>
      </c>
      <c r="B400" s="1">
        <f>IF(MOD(A400+Sheet1!$C$10-1,6)=0,Sheet1!$C$12,+Sheet1!$C$11)</f>
        <v>87500</v>
      </c>
      <c r="C400" s="1">
        <f t="shared" si="24"/>
        <v>-20003686.55342299</v>
      </c>
      <c r="D400" s="1">
        <f t="shared" si="25"/>
        <v>-41405.79325035965</v>
      </c>
      <c r="E400" s="3">
        <f t="shared" si="26"/>
        <v>33.25</v>
      </c>
      <c r="F400">
        <f t="shared" si="27"/>
        <v>1</v>
      </c>
    </row>
    <row r="401" spans="1:6" ht="13.5">
      <c r="A401">
        <v>400</v>
      </c>
      <c r="B401" s="1">
        <f>IF(MOD(A401+Sheet1!$C$10-1,6)=0,Sheet1!$C$12,+Sheet1!$C$11)</f>
        <v>87500</v>
      </c>
      <c r="C401" s="1">
        <f t="shared" si="24"/>
        <v>-20132860.90040929</v>
      </c>
      <c r="D401" s="1">
        <f t="shared" si="25"/>
        <v>-41674.346986297904</v>
      </c>
      <c r="E401" s="3">
        <f t="shared" si="26"/>
        <v>33.333333333333336</v>
      </c>
      <c r="F401">
        <f t="shared" si="27"/>
        <v>1</v>
      </c>
    </row>
    <row r="402" spans="1:6" ht="13.5">
      <c r="A402">
        <v>401</v>
      </c>
      <c r="B402" s="1">
        <f>IF(MOD(A402+Sheet1!$C$10-1,6)=0,Sheet1!$C$12,+Sheet1!$C$11)</f>
        <v>87500</v>
      </c>
      <c r="C402" s="1">
        <f t="shared" si="24"/>
        <v>-20262304.360618476</v>
      </c>
      <c r="D402" s="1">
        <f t="shared" si="25"/>
        <v>-41943.46020918602</v>
      </c>
      <c r="E402" s="3">
        <f t="shared" si="26"/>
        <v>33.416666666666664</v>
      </c>
      <c r="F402">
        <f t="shared" si="27"/>
        <v>1</v>
      </c>
    </row>
    <row r="403" spans="1:6" ht="13.5">
      <c r="A403">
        <v>402</v>
      </c>
      <c r="B403" s="1">
        <f>IF(MOD(A403+Sheet1!$C$10-1,6)=0,Sheet1!$C$12,+Sheet1!$C$11)</f>
        <v>200000</v>
      </c>
      <c r="C403" s="1">
        <f t="shared" si="24"/>
        <v>-20504517.4947031</v>
      </c>
      <c r="D403" s="1">
        <f t="shared" si="25"/>
        <v>-42213.13408462183</v>
      </c>
      <c r="E403" s="3">
        <f t="shared" si="26"/>
        <v>33.5</v>
      </c>
      <c r="F403">
        <f t="shared" si="27"/>
        <v>1</v>
      </c>
    </row>
    <row r="404" spans="1:6" ht="13.5">
      <c r="A404">
        <v>403</v>
      </c>
      <c r="B404" s="1">
        <f>IF(MOD(A404+Sheet1!$C$10-1,6)=0,Sheet1!$C$12,+Sheet1!$C$11)</f>
        <v>87500</v>
      </c>
      <c r="C404" s="1">
        <f t="shared" si="24"/>
        <v>-20634735.23948373</v>
      </c>
      <c r="D404" s="1">
        <f t="shared" si="25"/>
        <v>-42717.74478063146</v>
      </c>
      <c r="E404" s="3">
        <f t="shared" si="26"/>
        <v>33.583333333333336</v>
      </c>
      <c r="F404">
        <f t="shared" si="27"/>
        <v>1</v>
      </c>
    </row>
    <row r="405" spans="1:6" ht="13.5">
      <c r="A405">
        <v>404</v>
      </c>
      <c r="B405" s="1">
        <f>IF(MOD(A405+Sheet1!$C$10-1,6)=0,Sheet1!$C$12,+Sheet1!$C$11)</f>
        <v>87500</v>
      </c>
      <c r="C405" s="1">
        <f t="shared" si="24"/>
        <v>-20765224.271232653</v>
      </c>
      <c r="D405" s="1">
        <f t="shared" si="25"/>
        <v>-42989.03174892444</v>
      </c>
      <c r="E405" s="3">
        <f t="shared" si="26"/>
        <v>33.666666666666664</v>
      </c>
      <c r="F405">
        <f t="shared" si="27"/>
        <v>1</v>
      </c>
    </row>
    <row r="406" spans="1:6" ht="13.5">
      <c r="A406">
        <v>405</v>
      </c>
      <c r="B406" s="1">
        <f>IF(MOD(A406+Sheet1!$C$10-1,6)=0,Sheet1!$C$12,+Sheet1!$C$11)</f>
        <v>87500</v>
      </c>
      <c r="C406" s="1">
        <f t="shared" si="24"/>
        <v>-20895985.155131053</v>
      </c>
      <c r="D406" s="1">
        <f t="shared" si="25"/>
        <v>-43260.883898401364</v>
      </c>
      <c r="E406" s="3">
        <f t="shared" si="26"/>
        <v>33.75</v>
      </c>
      <c r="F406">
        <f t="shared" si="27"/>
        <v>1</v>
      </c>
    </row>
    <row r="407" spans="1:6" ht="13.5">
      <c r="A407">
        <v>406</v>
      </c>
      <c r="B407" s="1">
        <f>IF(MOD(A407+Sheet1!$C$10-1,6)=0,Sheet1!$C$12,+Sheet1!$C$11)</f>
        <v>87500</v>
      </c>
      <c r="C407" s="1">
        <f t="shared" si="24"/>
        <v>-21027018.457537577</v>
      </c>
      <c r="D407" s="1">
        <f t="shared" si="25"/>
        <v>-43533.30240652303</v>
      </c>
      <c r="E407" s="3">
        <f t="shared" si="26"/>
        <v>33.833333333333336</v>
      </c>
      <c r="F407">
        <f t="shared" si="27"/>
        <v>1</v>
      </c>
    </row>
    <row r="408" spans="1:6" ht="13.5">
      <c r="A408">
        <v>407</v>
      </c>
      <c r="B408" s="1">
        <f>IF(MOD(A408+Sheet1!$C$10-1,6)=0,Sheet1!$C$12,+Sheet1!$C$11)</f>
        <v>87500</v>
      </c>
      <c r="C408" s="1">
        <f t="shared" si="24"/>
        <v>-21158324.74599078</v>
      </c>
      <c r="D408" s="1">
        <f t="shared" si="25"/>
        <v>-43806.288453203284</v>
      </c>
      <c r="E408" s="3">
        <f t="shared" si="26"/>
        <v>33.916666666666664</v>
      </c>
      <c r="F408">
        <f t="shared" si="27"/>
        <v>1</v>
      </c>
    </row>
    <row r="409" spans="1:6" ht="13.5">
      <c r="A409">
        <v>408</v>
      </c>
      <c r="B409" s="1">
        <f>IF(MOD(A409+Sheet1!$C$10-1,6)=0,Sheet1!$C$12,+Sheet1!$C$11)</f>
        <v>200000</v>
      </c>
      <c r="C409" s="1">
        <f t="shared" si="24"/>
        <v>-21402404.589211594</v>
      </c>
      <c r="D409" s="1">
        <f t="shared" si="25"/>
        <v>-44079.843220814124</v>
      </c>
      <c r="E409" s="3">
        <f t="shared" si="26"/>
        <v>34</v>
      </c>
      <c r="F409">
        <f t="shared" si="27"/>
        <v>1</v>
      </c>
    </row>
    <row r="410" spans="1:6" ht="13.5">
      <c r="A410">
        <v>409</v>
      </c>
      <c r="B410" s="1">
        <f>IF(MOD(A410+Sheet1!$C$10-1,6)=0,Sheet1!$C$12,+Sheet1!$C$11)</f>
        <v>87500</v>
      </c>
      <c r="C410" s="1">
        <f t="shared" si="24"/>
        <v>-21534492.932105783</v>
      </c>
      <c r="D410" s="1">
        <f t="shared" si="25"/>
        <v>-44588.34289419083</v>
      </c>
      <c r="E410" s="3">
        <f t="shared" si="26"/>
        <v>34.083333333333336</v>
      </c>
      <c r="F410">
        <f t="shared" si="27"/>
        <v>1</v>
      </c>
    </row>
    <row r="411" spans="1:6" ht="13.5">
      <c r="A411">
        <v>410</v>
      </c>
      <c r="B411" s="1">
        <f>IF(MOD(A411+Sheet1!$C$10-1,6)=0,Sheet1!$C$12,+Sheet1!$C$11)</f>
        <v>87500</v>
      </c>
      <c r="C411" s="1">
        <f t="shared" si="24"/>
        <v>-21666856.45904767</v>
      </c>
      <c r="D411" s="1">
        <f t="shared" si="25"/>
        <v>-44863.52694188705</v>
      </c>
      <c r="E411" s="3">
        <f t="shared" si="26"/>
        <v>34.166666666666664</v>
      </c>
      <c r="F411">
        <f t="shared" si="27"/>
        <v>1</v>
      </c>
    </row>
    <row r="412" spans="1:6" ht="13.5">
      <c r="A412">
        <v>411</v>
      </c>
      <c r="B412" s="1">
        <f>IF(MOD(A412+Sheet1!$C$10-1,6)=0,Sheet1!$C$12,+Sheet1!$C$11)</f>
        <v>87500</v>
      </c>
      <c r="C412" s="1">
        <f t="shared" si="24"/>
        <v>-21799495.743337356</v>
      </c>
      <c r="D412" s="1">
        <f t="shared" si="25"/>
        <v>-45139.284289682655</v>
      </c>
      <c r="E412" s="3">
        <f t="shared" si="26"/>
        <v>34.25</v>
      </c>
      <c r="F412">
        <f t="shared" si="27"/>
        <v>1</v>
      </c>
    </row>
    <row r="413" spans="1:6" ht="13.5">
      <c r="A413">
        <v>412</v>
      </c>
      <c r="B413" s="1">
        <f>IF(MOD(A413+Sheet1!$C$10-1,6)=0,Sheet1!$C$12,+Sheet1!$C$11)</f>
        <v>87500</v>
      </c>
      <c r="C413" s="1">
        <f t="shared" si="24"/>
        <v>-21932411.35946931</v>
      </c>
      <c r="D413" s="1">
        <f t="shared" si="25"/>
        <v>-45415.616131952826</v>
      </c>
      <c r="E413" s="3">
        <f t="shared" si="26"/>
        <v>34.333333333333336</v>
      </c>
      <c r="F413">
        <f t="shared" si="27"/>
        <v>1</v>
      </c>
    </row>
    <row r="414" spans="1:6" ht="13.5">
      <c r="A414">
        <v>413</v>
      </c>
      <c r="B414" s="1">
        <f>IF(MOD(A414+Sheet1!$C$10-1,6)=0,Sheet1!$C$12,+Sheet1!$C$11)</f>
        <v>87500</v>
      </c>
      <c r="C414" s="1">
        <f t="shared" si="24"/>
        <v>-22065603.88313487</v>
      </c>
      <c r="D414" s="1">
        <f t="shared" si="25"/>
        <v>-45692.52366556106</v>
      </c>
      <c r="E414" s="3">
        <f t="shared" si="26"/>
        <v>34.416666666666664</v>
      </c>
      <c r="F414">
        <f t="shared" si="27"/>
        <v>1</v>
      </c>
    </row>
    <row r="415" spans="1:6" ht="13.5">
      <c r="A415">
        <v>414</v>
      </c>
      <c r="B415" s="1">
        <f>IF(MOD(A415+Sheet1!$C$10-1,6)=0,Sheet1!$C$12,+Sheet1!$C$11)</f>
        <v>200000</v>
      </c>
      <c r="C415" s="1">
        <f t="shared" si="24"/>
        <v>-22311573.891224734</v>
      </c>
      <c r="D415" s="1">
        <f t="shared" si="25"/>
        <v>-45970.008089864314</v>
      </c>
      <c r="E415" s="3">
        <f t="shared" si="26"/>
        <v>34.5</v>
      </c>
      <c r="F415">
        <f t="shared" si="27"/>
        <v>1</v>
      </c>
    </row>
    <row r="416" spans="1:6" ht="13.5">
      <c r="A416">
        <v>415</v>
      </c>
      <c r="B416" s="1">
        <f>IF(MOD(A416+Sheet1!$C$10-1,6)=0,Sheet1!$C$12,+Sheet1!$C$11)</f>
        <v>87500</v>
      </c>
      <c r="C416" s="1">
        <f t="shared" si="24"/>
        <v>-22445556.336831454</v>
      </c>
      <c r="D416" s="1">
        <f t="shared" si="25"/>
        <v>-46482.445606718196</v>
      </c>
      <c r="E416" s="3">
        <f t="shared" si="26"/>
        <v>34.583333333333336</v>
      </c>
      <c r="F416">
        <f t="shared" si="27"/>
        <v>1</v>
      </c>
    </row>
    <row r="417" spans="1:6" ht="13.5">
      <c r="A417">
        <v>416</v>
      </c>
      <c r="B417" s="1">
        <f>IF(MOD(A417+Sheet1!$C$10-1,6)=0,Sheet1!$C$12,+Sheet1!$C$11)</f>
        <v>87500</v>
      </c>
      <c r="C417" s="1">
        <f t="shared" si="24"/>
        <v>-22579817.912533186</v>
      </c>
      <c r="D417" s="1">
        <f t="shared" si="25"/>
        <v>-46761.575701732196</v>
      </c>
      <c r="E417" s="3">
        <f t="shared" si="26"/>
        <v>34.666666666666664</v>
      </c>
      <c r="F417">
        <f t="shared" si="27"/>
        <v>1</v>
      </c>
    </row>
    <row r="418" spans="1:6" ht="13.5">
      <c r="A418">
        <v>417</v>
      </c>
      <c r="B418" s="1">
        <f>IF(MOD(A418+Sheet1!$C$10-1,6)=0,Sheet1!$C$12,+Sheet1!$C$11)</f>
        <v>87500</v>
      </c>
      <c r="C418" s="1">
        <f t="shared" si="24"/>
        <v>-22714359.199850965</v>
      </c>
      <c r="D418" s="1">
        <f t="shared" si="25"/>
        <v>-47041.28731777747</v>
      </c>
      <c r="E418" s="3">
        <f t="shared" si="26"/>
        <v>34.75</v>
      </c>
      <c r="F418">
        <f t="shared" si="27"/>
        <v>1</v>
      </c>
    </row>
    <row r="419" spans="1:6" ht="13.5">
      <c r="A419">
        <v>418</v>
      </c>
      <c r="B419" s="1">
        <f>IF(MOD(A419+Sheet1!$C$10-1,6)=0,Sheet1!$C$12,+Sheet1!$C$11)</f>
        <v>87500</v>
      </c>
      <c r="C419" s="1">
        <f t="shared" si="24"/>
        <v>-22849180.781517323</v>
      </c>
      <c r="D419" s="1">
        <f t="shared" si="25"/>
        <v>-47321.58166635618</v>
      </c>
      <c r="E419" s="3">
        <f t="shared" si="26"/>
        <v>34.833333333333336</v>
      </c>
      <c r="F419">
        <f t="shared" si="27"/>
        <v>1</v>
      </c>
    </row>
    <row r="420" spans="1:6" ht="13.5">
      <c r="A420">
        <v>419</v>
      </c>
      <c r="B420" s="1">
        <f>IF(MOD(A420+Sheet1!$C$10-1,6)=0,Sheet1!$C$12,+Sheet1!$C$11)</f>
        <v>87500</v>
      </c>
      <c r="C420" s="1">
        <f t="shared" si="24"/>
        <v>-22984283.241478816</v>
      </c>
      <c r="D420" s="1">
        <f t="shared" si="25"/>
        <v>-47602.45996149442</v>
      </c>
      <c r="E420" s="3">
        <f t="shared" si="26"/>
        <v>34.916666666666664</v>
      </c>
      <c r="F420">
        <f t="shared" si="27"/>
        <v>1</v>
      </c>
    </row>
    <row r="421" spans="1:6" ht="13.5">
      <c r="A421">
        <v>420</v>
      </c>
      <c r="B421" s="1">
        <f>IF(MOD(A421+Sheet1!$C$10-1,6)=0,Sheet1!$C$12,+Sheet1!$C$11)</f>
        <v>200000</v>
      </c>
      <c r="C421" s="1">
        <f t="shared" si="24"/>
        <v>-23232167.164898563</v>
      </c>
      <c r="D421" s="1">
        <f t="shared" si="25"/>
        <v>-47883.92341974753</v>
      </c>
      <c r="E421" s="3">
        <f t="shared" si="26"/>
        <v>35</v>
      </c>
      <c r="F421">
        <f t="shared" si="27"/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Equant Network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Shigeru　Nakazawa</dc:creator>
  <cp:keywords/>
  <dc:description/>
  <cp:lastModifiedBy>Shigeru　Nakazawa</cp:lastModifiedBy>
  <dcterms:created xsi:type="dcterms:W3CDTF">2000-10-14T02:21:43Z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